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mousikomi\"/>
    </mc:Choice>
  </mc:AlternateContent>
  <xr:revisionPtr revIDLastSave="0" documentId="13_ncr:1_{C92086AD-D8DA-4043-92CC-FFE625CA791A}" xr6:coauthVersionLast="47" xr6:coauthVersionMax="47" xr10:uidLastSave="{00000000-0000-0000-0000-000000000000}"/>
  <workbookProtection workbookAlgorithmName="SHA-512" workbookHashValue="F9n53YdZgjJJi/9Wsme4pcv1d390fDErq2cgH4AAvAe5u+nbnl1EqzcZjq0MLR7blfUay5Cc2Z9z/iRQ15dCSw==" workbookSaltValue="FqvsUiOK2CUe0POXkEGHhg==" workbookSpinCount="100000" lockStructure="1"/>
  <bookViews>
    <workbookView xWindow="-120" yWindow="330" windowWidth="24240" windowHeight="13290" xr2:uid="{00000000-000D-0000-FFFF-FFFF00000000}"/>
  </bookViews>
  <sheets>
    <sheet name="一覧様式" sheetId="1" r:id="rId1"/>
    <sheet name="Ichiran" sheetId="3" r:id="rId2"/>
    <sheet name="計算シート" sheetId="2" state="hidden" r:id="rId3"/>
  </sheets>
  <definedNames>
    <definedName name="_4年生女子">計算シート!$I$18</definedName>
    <definedName name="_4年生男子">計算シート!$G$18</definedName>
    <definedName name="_5･6年生女子共通">計算シート!$I$12:$I$13</definedName>
    <definedName name="_5･6年生男子共通">計算シート!$G$12:$G$13</definedName>
    <definedName name="_5年生女子">計算シート!$I$7:$I$8</definedName>
    <definedName name="_5年生男子">計算シート!$G$7:$G$8</definedName>
    <definedName name="_6年生女子">計算シート!$I$2:$I$3</definedName>
    <definedName name="_6年生男子">計算シート!$G$2:$G$3</definedName>
    <definedName name="_xlnm.Print_Area" localSheetId="0">一覧様式!$A$1:$P$61</definedName>
    <definedName name="クラブ">計算シート!$A$2:$A$50</definedName>
    <definedName name="種別">計算シート!$E$2:$E$10</definedName>
    <definedName name="複数">計算シート!$K$2:$K$8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2" l="1"/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3" i="3"/>
  <c r="N2" i="3"/>
  <c r="E13" i="2"/>
  <c r="A2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3" i="3"/>
  <c r="D4" i="3"/>
  <c r="D5" i="3"/>
  <c r="D6" i="3"/>
  <c r="D7" i="3"/>
  <c r="D8" i="3"/>
  <c r="D9" i="3"/>
  <c r="D10" i="3"/>
  <c r="D11" i="3"/>
  <c r="D2" i="3"/>
  <c r="A3" i="3"/>
  <c r="B3" i="3"/>
  <c r="C3" i="3"/>
  <c r="E3" i="3"/>
  <c r="G3" i="3"/>
  <c r="H3" i="3"/>
  <c r="I3" i="3"/>
  <c r="A4" i="3"/>
  <c r="B4" i="3"/>
  <c r="C4" i="3"/>
  <c r="E4" i="3"/>
  <c r="G4" i="3"/>
  <c r="H4" i="3"/>
  <c r="I4" i="3"/>
  <c r="A5" i="3"/>
  <c r="B5" i="3"/>
  <c r="C5" i="3"/>
  <c r="E5" i="3"/>
  <c r="G5" i="3"/>
  <c r="H5" i="3"/>
  <c r="I5" i="3"/>
  <c r="A6" i="3"/>
  <c r="B6" i="3"/>
  <c r="C6" i="3"/>
  <c r="E6" i="3"/>
  <c r="G6" i="3"/>
  <c r="H6" i="3"/>
  <c r="I6" i="3"/>
  <c r="A7" i="3"/>
  <c r="B7" i="3"/>
  <c r="C7" i="3"/>
  <c r="E7" i="3"/>
  <c r="G7" i="3"/>
  <c r="H7" i="3"/>
  <c r="I7" i="3"/>
  <c r="A8" i="3"/>
  <c r="B8" i="3"/>
  <c r="C8" i="3"/>
  <c r="E8" i="3"/>
  <c r="G8" i="3"/>
  <c r="H8" i="3"/>
  <c r="I8" i="3"/>
  <c r="A9" i="3"/>
  <c r="B9" i="3"/>
  <c r="C9" i="3"/>
  <c r="E9" i="3"/>
  <c r="G9" i="3"/>
  <c r="H9" i="3"/>
  <c r="I9" i="3"/>
  <c r="A10" i="3"/>
  <c r="B10" i="3"/>
  <c r="C10" i="3"/>
  <c r="E10" i="3"/>
  <c r="G10" i="3"/>
  <c r="H10" i="3"/>
  <c r="I10" i="3"/>
  <c r="B11" i="3"/>
  <c r="C11" i="3"/>
  <c r="E11" i="3"/>
  <c r="G11" i="3"/>
  <c r="H11" i="3"/>
  <c r="I11" i="3"/>
  <c r="A12" i="3"/>
  <c r="B12" i="3"/>
  <c r="C12" i="3"/>
  <c r="E12" i="3"/>
  <c r="G12" i="3"/>
  <c r="H12" i="3"/>
  <c r="I12" i="3"/>
  <c r="A13" i="3"/>
  <c r="B13" i="3"/>
  <c r="C13" i="3"/>
  <c r="E13" i="3"/>
  <c r="G13" i="3"/>
  <c r="H13" i="3"/>
  <c r="I13" i="3"/>
  <c r="A14" i="3"/>
  <c r="B14" i="3"/>
  <c r="C14" i="3"/>
  <c r="E14" i="3"/>
  <c r="G14" i="3"/>
  <c r="H14" i="3"/>
  <c r="I14" i="3"/>
  <c r="A15" i="3"/>
  <c r="B15" i="3"/>
  <c r="C15" i="3"/>
  <c r="E15" i="3"/>
  <c r="G15" i="3"/>
  <c r="H15" i="3"/>
  <c r="I15" i="3"/>
  <c r="A16" i="3"/>
  <c r="B16" i="3"/>
  <c r="C16" i="3"/>
  <c r="E16" i="3"/>
  <c r="G16" i="3"/>
  <c r="H16" i="3"/>
  <c r="I16" i="3"/>
  <c r="A17" i="3"/>
  <c r="B17" i="3"/>
  <c r="C17" i="3"/>
  <c r="E17" i="3"/>
  <c r="G17" i="3"/>
  <c r="H17" i="3"/>
  <c r="I17" i="3"/>
  <c r="A18" i="3"/>
  <c r="B18" i="3"/>
  <c r="C18" i="3"/>
  <c r="E18" i="3"/>
  <c r="G18" i="3"/>
  <c r="H18" i="3"/>
  <c r="I18" i="3"/>
  <c r="A19" i="3"/>
  <c r="B19" i="3"/>
  <c r="C19" i="3"/>
  <c r="E19" i="3"/>
  <c r="G19" i="3"/>
  <c r="H19" i="3"/>
  <c r="I19" i="3"/>
  <c r="A20" i="3"/>
  <c r="B20" i="3"/>
  <c r="C20" i="3"/>
  <c r="E20" i="3"/>
  <c r="G20" i="3"/>
  <c r="H20" i="3"/>
  <c r="I20" i="3"/>
  <c r="A21" i="3"/>
  <c r="B21" i="3"/>
  <c r="C21" i="3"/>
  <c r="E21" i="3"/>
  <c r="G21" i="3"/>
  <c r="H21" i="3"/>
  <c r="I21" i="3"/>
  <c r="A22" i="3"/>
  <c r="B22" i="3"/>
  <c r="C22" i="3"/>
  <c r="E22" i="3"/>
  <c r="G22" i="3"/>
  <c r="H22" i="3"/>
  <c r="I22" i="3"/>
  <c r="A23" i="3"/>
  <c r="B23" i="3"/>
  <c r="C23" i="3"/>
  <c r="E23" i="3"/>
  <c r="G23" i="3"/>
  <c r="H23" i="3"/>
  <c r="I23" i="3"/>
  <c r="A24" i="3"/>
  <c r="B24" i="3"/>
  <c r="C24" i="3"/>
  <c r="E24" i="3"/>
  <c r="G24" i="3"/>
  <c r="H24" i="3"/>
  <c r="I24" i="3"/>
  <c r="A25" i="3"/>
  <c r="B25" i="3"/>
  <c r="C25" i="3"/>
  <c r="E25" i="3"/>
  <c r="G25" i="3"/>
  <c r="H25" i="3"/>
  <c r="I25" i="3"/>
  <c r="A26" i="3"/>
  <c r="B26" i="3"/>
  <c r="C26" i="3"/>
  <c r="E26" i="3"/>
  <c r="G26" i="3"/>
  <c r="H26" i="3"/>
  <c r="I26" i="3"/>
  <c r="A27" i="3"/>
  <c r="B27" i="3"/>
  <c r="C27" i="3"/>
  <c r="E27" i="3"/>
  <c r="G27" i="3"/>
  <c r="H27" i="3"/>
  <c r="I27" i="3"/>
  <c r="A28" i="3"/>
  <c r="B28" i="3"/>
  <c r="C28" i="3"/>
  <c r="E28" i="3"/>
  <c r="G28" i="3"/>
  <c r="H28" i="3"/>
  <c r="I28" i="3"/>
  <c r="A29" i="3"/>
  <c r="B29" i="3"/>
  <c r="C29" i="3"/>
  <c r="E29" i="3"/>
  <c r="G29" i="3"/>
  <c r="H29" i="3"/>
  <c r="I29" i="3"/>
  <c r="A30" i="3"/>
  <c r="B30" i="3"/>
  <c r="C30" i="3"/>
  <c r="E30" i="3"/>
  <c r="G30" i="3"/>
  <c r="H30" i="3"/>
  <c r="I30" i="3"/>
  <c r="A31" i="3"/>
  <c r="B31" i="3"/>
  <c r="C31" i="3"/>
  <c r="E31" i="3"/>
  <c r="G31" i="3"/>
  <c r="H31" i="3"/>
  <c r="I31" i="3"/>
  <c r="A32" i="3"/>
  <c r="B32" i="3"/>
  <c r="C32" i="3"/>
  <c r="E32" i="3"/>
  <c r="G32" i="3"/>
  <c r="H32" i="3"/>
  <c r="I32" i="3"/>
  <c r="A33" i="3"/>
  <c r="B33" i="3"/>
  <c r="C33" i="3"/>
  <c r="E33" i="3"/>
  <c r="G33" i="3"/>
  <c r="H33" i="3"/>
  <c r="I33" i="3"/>
  <c r="A34" i="3"/>
  <c r="B34" i="3"/>
  <c r="C34" i="3"/>
  <c r="E34" i="3"/>
  <c r="G34" i="3"/>
  <c r="H34" i="3"/>
  <c r="I34" i="3"/>
  <c r="A35" i="3"/>
  <c r="B35" i="3"/>
  <c r="C35" i="3"/>
  <c r="E35" i="3"/>
  <c r="G35" i="3"/>
  <c r="H35" i="3"/>
  <c r="I35" i="3"/>
  <c r="A36" i="3"/>
  <c r="B36" i="3"/>
  <c r="C36" i="3"/>
  <c r="E36" i="3"/>
  <c r="G36" i="3"/>
  <c r="H36" i="3"/>
  <c r="I36" i="3"/>
  <c r="A37" i="3"/>
  <c r="B37" i="3"/>
  <c r="C37" i="3"/>
  <c r="E37" i="3"/>
  <c r="G37" i="3"/>
  <c r="H37" i="3"/>
  <c r="I37" i="3"/>
  <c r="A38" i="3"/>
  <c r="B38" i="3"/>
  <c r="C38" i="3"/>
  <c r="E38" i="3"/>
  <c r="G38" i="3"/>
  <c r="H38" i="3"/>
  <c r="I38" i="3"/>
  <c r="A39" i="3"/>
  <c r="B39" i="3"/>
  <c r="C39" i="3"/>
  <c r="E39" i="3"/>
  <c r="G39" i="3"/>
  <c r="H39" i="3"/>
  <c r="I39" i="3"/>
  <c r="A40" i="3"/>
  <c r="B40" i="3"/>
  <c r="C40" i="3"/>
  <c r="E40" i="3"/>
  <c r="G40" i="3"/>
  <c r="H40" i="3"/>
  <c r="I40" i="3"/>
  <c r="A41" i="3"/>
  <c r="B41" i="3"/>
  <c r="C41" i="3"/>
  <c r="E41" i="3"/>
  <c r="G41" i="3"/>
  <c r="H41" i="3"/>
  <c r="I41" i="3"/>
  <c r="A42" i="3"/>
  <c r="B42" i="3"/>
  <c r="C42" i="3"/>
  <c r="E42" i="3"/>
  <c r="G42" i="3"/>
  <c r="H42" i="3"/>
  <c r="I42" i="3"/>
  <c r="A43" i="3"/>
  <c r="B43" i="3"/>
  <c r="C43" i="3"/>
  <c r="E43" i="3"/>
  <c r="G43" i="3"/>
  <c r="H43" i="3"/>
  <c r="I43" i="3"/>
  <c r="A44" i="3"/>
  <c r="B44" i="3"/>
  <c r="C44" i="3"/>
  <c r="E44" i="3"/>
  <c r="G44" i="3"/>
  <c r="H44" i="3"/>
  <c r="I44" i="3"/>
  <c r="A45" i="3"/>
  <c r="B45" i="3"/>
  <c r="C45" i="3"/>
  <c r="E45" i="3"/>
  <c r="G45" i="3"/>
  <c r="H45" i="3"/>
  <c r="I45" i="3"/>
  <c r="A46" i="3"/>
  <c r="B46" i="3"/>
  <c r="C46" i="3"/>
  <c r="E46" i="3"/>
  <c r="G46" i="3"/>
  <c r="H46" i="3"/>
  <c r="I46" i="3"/>
  <c r="A47" i="3"/>
  <c r="B47" i="3"/>
  <c r="C47" i="3"/>
  <c r="E47" i="3"/>
  <c r="G47" i="3"/>
  <c r="H47" i="3"/>
  <c r="I47" i="3"/>
  <c r="A48" i="3"/>
  <c r="B48" i="3"/>
  <c r="C48" i="3"/>
  <c r="E48" i="3"/>
  <c r="G48" i="3"/>
  <c r="H48" i="3"/>
  <c r="I48" i="3"/>
  <c r="A49" i="3"/>
  <c r="B49" i="3"/>
  <c r="C49" i="3"/>
  <c r="E49" i="3"/>
  <c r="G49" i="3"/>
  <c r="H49" i="3"/>
  <c r="I49" i="3"/>
  <c r="A50" i="3"/>
  <c r="B50" i="3"/>
  <c r="C50" i="3"/>
  <c r="E50" i="3"/>
  <c r="G50" i="3"/>
  <c r="H50" i="3"/>
  <c r="I50" i="3"/>
  <c r="A51" i="3"/>
  <c r="B51" i="3"/>
  <c r="C51" i="3"/>
  <c r="E51" i="3"/>
  <c r="G51" i="3"/>
  <c r="H51" i="3"/>
  <c r="I51" i="3"/>
  <c r="A52" i="3"/>
  <c r="B52" i="3"/>
  <c r="C52" i="3"/>
  <c r="E52" i="3"/>
  <c r="G52" i="3"/>
  <c r="H52" i="3"/>
  <c r="I52" i="3"/>
  <c r="A53" i="3"/>
  <c r="B53" i="3"/>
  <c r="C53" i="3"/>
  <c r="E53" i="3"/>
  <c r="G53" i="3"/>
  <c r="H53" i="3"/>
  <c r="I53" i="3"/>
  <c r="A54" i="3"/>
  <c r="B54" i="3"/>
  <c r="C54" i="3"/>
  <c r="E54" i="3"/>
  <c r="G54" i="3"/>
  <c r="H54" i="3"/>
  <c r="I54" i="3"/>
  <c r="A55" i="3"/>
  <c r="B55" i="3"/>
  <c r="C55" i="3"/>
  <c r="E55" i="3"/>
  <c r="G55" i="3"/>
  <c r="H55" i="3"/>
  <c r="I55" i="3"/>
  <c r="A56" i="3"/>
  <c r="B56" i="3"/>
  <c r="C56" i="3"/>
  <c r="E56" i="3"/>
  <c r="G56" i="3"/>
  <c r="H56" i="3"/>
  <c r="I56" i="3"/>
  <c r="A57" i="3"/>
  <c r="B57" i="3"/>
  <c r="C57" i="3"/>
  <c r="E57" i="3"/>
  <c r="G57" i="3"/>
  <c r="H57" i="3"/>
  <c r="I57" i="3"/>
  <c r="A58" i="3"/>
  <c r="B58" i="3"/>
  <c r="C58" i="3"/>
  <c r="E58" i="3"/>
  <c r="G58" i="3"/>
  <c r="H58" i="3"/>
  <c r="I58" i="3"/>
  <c r="A59" i="3"/>
  <c r="B59" i="3"/>
  <c r="C59" i="3"/>
  <c r="E59" i="3"/>
  <c r="G59" i="3"/>
  <c r="H59" i="3"/>
  <c r="I59" i="3"/>
  <c r="A60" i="3"/>
  <c r="B60" i="3"/>
  <c r="C60" i="3"/>
  <c r="E60" i="3"/>
  <c r="G60" i="3"/>
  <c r="H60" i="3"/>
  <c r="I60" i="3"/>
  <c r="A61" i="3"/>
  <c r="B61" i="3"/>
  <c r="C61" i="3"/>
  <c r="E61" i="3"/>
  <c r="G61" i="3"/>
  <c r="H61" i="3"/>
  <c r="I61" i="3"/>
  <c r="I2" i="3"/>
  <c r="H2" i="3"/>
  <c r="G2" i="3"/>
  <c r="E2" i="3"/>
  <c r="C2" i="3"/>
  <c r="B2" i="3"/>
  <c r="O8" i="2"/>
  <c r="N8" i="2"/>
  <c r="O7" i="2"/>
  <c r="N7" i="2"/>
  <c r="P7" i="2" s="1"/>
  <c r="A11" i="3"/>
  <c r="P8" i="2" l="1"/>
</calcChain>
</file>

<file path=xl/sharedStrings.xml><?xml version="1.0" encoding="utf-8"?>
<sst xmlns="http://schemas.openxmlformats.org/spreadsheetml/2006/main" count="197" uniqueCount="147">
  <si>
    <t>宮崎陸上競技協会用　申込用紙</t>
    <rPh sb="0" eb="2">
      <t>ミヤザキ</t>
    </rPh>
    <rPh sb="2" eb="4">
      <t>リクジョウ</t>
    </rPh>
    <rPh sb="4" eb="6">
      <t>キョウギ</t>
    </rPh>
    <rPh sb="6" eb="9">
      <t>キョウカイヨウ</t>
    </rPh>
    <rPh sb="10" eb="12">
      <t>モウシコミ</t>
    </rPh>
    <rPh sb="12" eb="14">
      <t>ヨウシ</t>
    </rPh>
    <phoneticPr fontId="3"/>
  </si>
  <si>
    <t>①所属名</t>
    <rPh sb="1" eb="4">
      <t>ショゾクメイ</t>
    </rPh>
    <phoneticPr fontId="3"/>
  </si>
  <si>
    <t>②リストにない場合</t>
    <rPh sb="7" eb="9">
      <t>バアイ</t>
    </rPh>
    <phoneticPr fontId="3"/>
  </si>
  <si>
    <t>③クラブ登録</t>
    <rPh sb="4" eb="6">
      <t>トウロク</t>
    </rPh>
    <phoneticPr fontId="3"/>
  </si>
  <si>
    <t>④申込み責任者</t>
    <rPh sb="1" eb="3">
      <t>モウシコ</t>
    </rPh>
    <rPh sb="4" eb="7">
      <t>セキニンシャ</t>
    </rPh>
    <phoneticPr fontId="3"/>
  </si>
  <si>
    <t>⑤連絡先（携帯等）</t>
    <rPh sb="1" eb="4">
      <t>レンラクサキ</t>
    </rPh>
    <rPh sb="5" eb="8">
      <t>ケイタイナド</t>
    </rPh>
    <phoneticPr fontId="3"/>
  </si>
  <si>
    <t>⑥競技役員</t>
    <rPh sb="1" eb="3">
      <t>キョウギ</t>
    </rPh>
    <rPh sb="3" eb="5">
      <t>ヤクイン</t>
    </rPh>
    <phoneticPr fontId="3"/>
  </si>
  <si>
    <t>氏名</t>
    <rPh sb="0" eb="2">
      <t>シメイ</t>
    </rPh>
    <phoneticPr fontId="3"/>
  </si>
  <si>
    <t>ここに入力してください</t>
    <rPh sb="3" eb="5">
      <t>ニュウリョク</t>
    </rPh>
    <phoneticPr fontId="3"/>
  </si>
  <si>
    <t>必ず選んでください</t>
    <rPh sb="0" eb="1">
      <t>カナラ</t>
    </rPh>
    <rPh sb="2" eb="3">
      <t>エラ</t>
    </rPh>
    <phoneticPr fontId="3"/>
  </si>
  <si>
    <t>申込み方法
（お願い）</t>
    <rPh sb="0" eb="2">
      <t>モウシコ</t>
    </rPh>
    <rPh sb="3" eb="5">
      <t>ホウホウ</t>
    </rPh>
    <rPh sb="8" eb="9">
      <t>ネガ</t>
    </rPh>
    <phoneticPr fontId="3"/>
  </si>
  <si>
    <t>①必要事項を入力の上、メールにファイルを添付して送付してください。</t>
    <rPh sb="1" eb="3">
      <t>ヒツヨウ</t>
    </rPh>
    <rPh sb="3" eb="5">
      <t>ジコウ</t>
    </rPh>
    <rPh sb="6" eb="8">
      <t>ニュウリョク</t>
    </rPh>
    <rPh sb="9" eb="10">
      <t>ウエ</t>
    </rPh>
    <rPh sb="20" eb="22">
      <t>テンプ</t>
    </rPh>
    <rPh sb="24" eb="26">
      <t>ソウフ</t>
    </rPh>
    <phoneticPr fontId="3"/>
  </si>
  <si>
    <t>②ファイル名を所属名で保存して送信してもらえると助かります。</t>
    <phoneticPr fontId="3"/>
  </si>
  <si>
    <t>⑦参加料</t>
    <rPh sb="1" eb="4">
      <t>サンカリョウ</t>
    </rPh>
    <phoneticPr fontId="3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</si>
  <si>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</si>
  <si>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</si>
  <si>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合計</t>
    <rPh sb="0" eb="2">
      <t>ゴウケイ</t>
    </rPh>
    <phoneticPr fontId="3"/>
  </si>
  <si>
    <r>
      <t>③氏名などに</t>
    </r>
    <r>
      <rPr>
        <b/>
        <u/>
        <sz val="8"/>
        <color indexed="10"/>
        <rFont val="メイリオ"/>
        <family val="3"/>
        <charset val="128"/>
      </rPr>
      <t>『全角・半角のスペース』を入れない</t>
    </r>
    <r>
      <rPr>
        <sz val="8"/>
        <rFont val="メイリオ"/>
        <family val="3"/>
        <charset val="128"/>
      </rPr>
      <t>でください。</t>
    </r>
    <phoneticPr fontId="3"/>
  </si>
  <si>
    <t>男子</t>
    <rPh sb="0" eb="2">
      <t>ダンシ</t>
    </rPh>
    <phoneticPr fontId="3"/>
  </si>
  <si>
    <r>
      <t>④参考記録には</t>
    </r>
    <r>
      <rPr>
        <b/>
        <u/>
        <sz val="8"/>
        <color indexed="10"/>
        <rFont val="メイリオ"/>
        <family val="3"/>
        <charset val="128"/>
      </rPr>
      <t>『,』や『'』等を入れない</t>
    </r>
    <r>
      <rPr>
        <sz val="8"/>
        <rFont val="メイリオ"/>
        <family val="3"/>
        <charset val="128"/>
      </rPr>
      <t>でください。</t>
    </r>
    <rPh sb="14" eb="15">
      <t>ナド</t>
    </rPh>
    <phoneticPr fontId="3"/>
  </si>
  <si>
    <t>女子</t>
    <rPh sb="0" eb="2">
      <t>ジョシ</t>
    </rPh>
    <phoneticPr fontId="3"/>
  </si>
  <si>
    <t>No</t>
    <phoneticPr fontId="3"/>
  </si>
  <si>
    <t>登録
ｾﾞｯｹﾝ</t>
    <rPh sb="0" eb="2">
      <t>トウロク</t>
    </rPh>
    <phoneticPr fontId="3"/>
  </si>
  <si>
    <t>姓</t>
    <rPh sb="0" eb="1">
      <t>セイメイ</t>
    </rPh>
    <phoneticPr fontId="3"/>
  </si>
  <si>
    <t>名</t>
    <rPh sb="0" eb="1">
      <t>セイメイ</t>
    </rPh>
    <phoneticPr fontId="3"/>
  </si>
  <si>
    <t>ﾌﾘｾｲ</t>
  </si>
  <si>
    <t>ﾌﾘﾒｲ</t>
  </si>
  <si>
    <t>学
年</t>
    <rPh sb="0" eb="1">
      <t>ガク</t>
    </rPh>
    <rPh sb="2" eb="3">
      <t>トシ</t>
    </rPh>
    <phoneticPr fontId="3"/>
  </si>
  <si>
    <t>性
別</t>
    <rPh sb="0" eb="1">
      <t>セイ</t>
    </rPh>
    <rPh sb="2" eb="3">
      <t>ベツ</t>
    </rPh>
    <phoneticPr fontId="3"/>
  </si>
  <si>
    <t>種目１</t>
    <rPh sb="0" eb="2">
      <t>シュモク</t>
    </rPh>
    <phoneticPr fontId="3"/>
  </si>
  <si>
    <t>クラス</t>
    <phoneticPr fontId="3"/>
  </si>
  <si>
    <t>種目名</t>
    <rPh sb="0" eb="2">
      <t>シュモク</t>
    </rPh>
    <rPh sb="2" eb="3">
      <t>メイ</t>
    </rPh>
    <phoneticPr fontId="3"/>
  </si>
  <si>
    <t>参考記録</t>
    <rPh sb="0" eb="2">
      <t>サンコウ</t>
    </rPh>
    <rPh sb="2" eb="4">
      <t>キロク</t>
    </rPh>
    <phoneticPr fontId="3"/>
  </si>
  <si>
    <t>例</t>
    <rPh sb="0" eb="1">
      <t>レイ</t>
    </rPh>
    <phoneticPr fontId="3"/>
  </si>
  <si>
    <t>ﾐﾔｻﾞｷ</t>
  </si>
  <si>
    <t>ﾀﾛｳ</t>
  </si>
  <si>
    <t>男</t>
    <rPh sb="0" eb="1">
      <t>オトコ</t>
    </rPh>
    <phoneticPr fontId="3"/>
  </si>
  <si>
    <t>100m</t>
    <phoneticPr fontId="3"/>
  </si>
  <si>
    <t>4×１００ｍR</t>
    <phoneticPr fontId="3"/>
  </si>
  <si>
    <t>○（単独）</t>
    <rPh sb="2" eb="4">
      <t>タンドク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</si>
  <si>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</si>
  <si>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</si>
  <si>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</si>
  <si>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</si>
  <si>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種別</t>
    <rPh sb="0" eb="2">
      <t>シュベツ</t>
    </rPh>
    <phoneticPr fontId="3"/>
  </si>
  <si>
    <t>6年生男子</t>
    <rPh sb="1" eb="3">
      <t>ネンセイ</t>
    </rPh>
    <rPh sb="3" eb="5">
      <t>ダンシ</t>
    </rPh>
    <phoneticPr fontId="3"/>
  </si>
  <si>
    <t>6年生女子</t>
    <rPh sb="1" eb="3">
      <t>ネンセイ</t>
    </rPh>
    <rPh sb="3" eb="5">
      <t>ジョシ</t>
    </rPh>
    <phoneticPr fontId="3"/>
  </si>
  <si>
    <t>複数</t>
    <rPh sb="0" eb="2">
      <t>フクスウ</t>
    </rPh>
    <phoneticPr fontId="2"/>
  </si>
  <si>
    <t>クラブ登録</t>
    <rPh sb="3" eb="5">
      <t>トウロク</t>
    </rPh>
    <phoneticPr fontId="3"/>
  </si>
  <si>
    <t>個人</t>
    <rPh sb="0" eb="2">
      <t>コジン</t>
    </rPh>
    <phoneticPr fontId="3"/>
  </si>
  <si>
    <t>リレー</t>
    <phoneticPr fontId="3"/>
  </si>
  <si>
    <t>100m</t>
  </si>
  <si>
    <t>1000m</t>
  </si>
  <si>
    <t>800m</t>
  </si>
  <si>
    <t>○</t>
    <phoneticPr fontId="2"/>
  </si>
  <si>
    <t>登録済</t>
    <rPh sb="0" eb="2">
      <t>トウロク</t>
    </rPh>
    <rPh sb="2" eb="3">
      <t>ズ</t>
    </rPh>
    <phoneticPr fontId="3"/>
  </si>
  <si>
    <t>西都陸上</t>
  </si>
  <si>
    <t>未登録</t>
    <rPh sb="0" eb="3">
      <t>ミトウロク</t>
    </rPh>
    <phoneticPr fontId="3"/>
  </si>
  <si>
    <t>西池ジュニア</t>
  </si>
  <si>
    <t>宮崎西陸上</t>
  </si>
  <si>
    <t>5年生男子</t>
    <rPh sb="1" eb="3">
      <t>ネンセイ</t>
    </rPh>
    <rPh sb="3" eb="5">
      <t>ダンシ</t>
    </rPh>
    <phoneticPr fontId="3"/>
  </si>
  <si>
    <t>5年生女子</t>
    <rPh sb="1" eb="3">
      <t>ネンセイ</t>
    </rPh>
    <rPh sb="3" eb="5">
      <t>ジョシ</t>
    </rPh>
    <phoneticPr fontId="3"/>
  </si>
  <si>
    <t>申込み</t>
    <rPh sb="0" eb="2">
      <t>モウシコ</t>
    </rPh>
    <phoneticPr fontId="3"/>
  </si>
  <si>
    <t>人数</t>
    <rPh sb="0" eb="2">
      <t>ニンズウ</t>
    </rPh>
    <phoneticPr fontId="3"/>
  </si>
  <si>
    <t>参加料</t>
    <rPh sb="0" eb="3">
      <t>サンカリョウ</t>
    </rPh>
    <phoneticPr fontId="3"/>
  </si>
  <si>
    <t>高岡陸上</t>
  </si>
  <si>
    <t>E</t>
    <phoneticPr fontId="3"/>
  </si>
  <si>
    <t>田野陸上</t>
  </si>
  <si>
    <t>半角スペース</t>
    <rPh sb="0" eb="2">
      <t>ハンカク</t>
    </rPh>
    <phoneticPr fontId="2"/>
  </si>
  <si>
    <t>5･6年生男子共通</t>
    <rPh sb="3" eb="5">
      <t>ネンセイ</t>
    </rPh>
    <rPh sb="5" eb="7">
      <t>ダンシ</t>
    </rPh>
    <rPh sb="7" eb="9">
      <t>キョウツウ</t>
    </rPh>
    <phoneticPr fontId="3"/>
  </si>
  <si>
    <t>5･6年生女子共通</t>
    <rPh sb="3" eb="5">
      <t>ネンセイ</t>
    </rPh>
    <rPh sb="5" eb="7">
      <t>ジョシ</t>
    </rPh>
    <rPh sb="7" eb="9">
      <t>キョウツウ</t>
    </rPh>
    <phoneticPr fontId="3"/>
  </si>
  <si>
    <t xml:space="preserve"> </t>
    <phoneticPr fontId="2"/>
  </si>
  <si>
    <t>本郷ｱｽﾘｰﾄ</t>
  </si>
  <si>
    <t>所属ID</t>
    <rPh sb="0" eb="2">
      <t>ショゾク</t>
    </rPh>
    <phoneticPr fontId="2"/>
  </si>
  <si>
    <t>生目陸上</t>
  </si>
  <si>
    <t>リレー</t>
  </si>
  <si>
    <t>4年生男子</t>
    <rPh sb="1" eb="3">
      <t>ネンセイ</t>
    </rPh>
    <rPh sb="3" eb="5">
      <t>ダンシ</t>
    </rPh>
    <phoneticPr fontId="3"/>
  </si>
  <si>
    <t>4年生女子</t>
    <rPh sb="1" eb="3">
      <t>ネンセイ</t>
    </rPh>
    <rPh sb="3" eb="5">
      <t>ジョシ</t>
    </rPh>
    <phoneticPr fontId="3"/>
  </si>
  <si>
    <t>高千穂陸上</t>
  </si>
  <si>
    <t>高鍋陸上</t>
  </si>
  <si>
    <t>久峰陸上</t>
  </si>
  <si>
    <t>日後谷陸上</t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</si>
  <si>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</si>
  <si>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</si>
  <si>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</si>
  <si>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</si>
  <si>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</si>
  <si>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</si>
  <si>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</si>
  <si>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</si>
  <si>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</si>
  <si>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</si>
  <si>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</si>
  <si>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</si>
  <si>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</si>
  <si>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</si>
  <si>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</si>
  <si>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/>
  </si>
  <si>
    <t>半角スペース</t>
    <rPh sb="0" eb="2">
      <t>ハンカク</t>
    </rPh>
    <phoneticPr fontId="3"/>
  </si>
  <si>
    <t>一之宮陸友会</t>
  </si>
  <si>
    <t>宮水クラブ</t>
  </si>
  <si>
    <t>新富陸上</t>
  </si>
  <si>
    <t>ｱｽﾚﾁｯｸ宮崎</t>
  </si>
  <si>
    <t>木の花陸上</t>
  </si>
  <si>
    <t>6年生男子</t>
    <rPh sb="1" eb="2">
      <t>ネン</t>
    </rPh>
    <rPh sb="2" eb="3">
      <t>セイ</t>
    </rPh>
    <rPh sb="3" eb="5">
      <t>ダンシ</t>
    </rPh>
    <phoneticPr fontId="3"/>
  </si>
  <si>
    <t>5･6年生男子共通</t>
    <rPh sb="3" eb="4">
      <t>ネン</t>
    </rPh>
    <rPh sb="4" eb="5">
      <t>セイ</t>
    </rPh>
    <rPh sb="5" eb="7">
      <t>ダンシ</t>
    </rPh>
    <rPh sb="7" eb="9">
      <t>キョウツウ</t>
    </rPh>
    <phoneticPr fontId="3"/>
  </si>
  <si>
    <t>5年生男子</t>
    <rPh sb="1" eb="2">
      <t>ネン</t>
    </rPh>
    <rPh sb="2" eb="3">
      <t>セイ</t>
    </rPh>
    <rPh sb="3" eb="5">
      <t>ダンシ</t>
    </rPh>
    <phoneticPr fontId="3"/>
  </si>
  <si>
    <t>男女混合
4x100mR</t>
    <rPh sb="0" eb="2">
      <t>ダンジョ</t>
    </rPh>
    <rPh sb="2" eb="4">
      <t>コンゴウ</t>
    </rPh>
    <phoneticPr fontId="3"/>
  </si>
  <si>
    <t>ｺﾝﾊﾞｲﾝﾄﾞA</t>
    <phoneticPr fontId="2"/>
  </si>
  <si>
    <t>ｺﾝﾊﾞｲﾝﾄﾞB</t>
    <phoneticPr fontId="2"/>
  </si>
  <si>
    <t>川南ﾘﾄﾙﾗﾝﾅｰｽﾞ</t>
  </si>
  <si>
    <t>延岡北方陸上</t>
  </si>
  <si>
    <t>大淀あすなろ</t>
  </si>
  <si>
    <t>WAVE宮崎</t>
  </si>
  <si>
    <t>串間陸上</t>
  </si>
  <si>
    <t>宮崎</t>
    <rPh sb="0" eb="1">
      <t>ミヤ</t>
    </rPh>
    <rPh sb="1" eb="2">
      <t>サキ</t>
    </rPh>
    <phoneticPr fontId="3"/>
  </si>
  <si>
    <t>太郎</t>
    <rPh sb="0" eb="1">
      <t>フトシ</t>
    </rPh>
    <rPh sb="1" eb="2">
      <t>ロウ</t>
    </rPh>
    <phoneticPr fontId="3"/>
  </si>
  <si>
    <t>〇</t>
    <phoneticPr fontId="2"/>
  </si>
  <si>
    <t>登録番号</t>
    <phoneticPr fontId="3"/>
  </si>
  <si>
    <t>南方アスリート</t>
  </si>
  <si>
    <t>西池AC</t>
  </si>
  <si>
    <t>延岡南部陸上</t>
  </si>
  <si>
    <t>ＭＳＪ.sc</t>
  </si>
  <si>
    <t>西郷アスリート</t>
  </si>
  <si>
    <t>都城アスリート</t>
  </si>
  <si>
    <t>財光寺Ｊｒ陸上</t>
  </si>
  <si>
    <t>日向アスリート</t>
  </si>
  <si>
    <t>トップスピード</t>
  </si>
  <si>
    <t>ひむかＴ＆F</t>
  </si>
  <si>
    <t>にしめら</t>
  </si>
  <si>
    <t>小松台ＲＴＣ</t>
  </si>
  <si>
    <t>あやキッズ陸上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</si>
  <si>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</si>
  <si>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</si>
  <si>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</si>
  <si>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</si>
  <si>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</si>
  <si>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</si>
  <si>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</si>
  <si>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</si>
  <si>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</si>
  <si>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延岡ジュニア</t>
  </si>
  <si>
    <t>東海アスリート</t>
  </si>
  <si>
    <t>ＩＤ</t>
    <phoneticPr fontId="3"/>
  </si>
  <si>
    <t>クラブ</t>
    <phoneticPr fontId="3"/>
  </si>
  <si>
    <t>はじめに選択</t>
    <rPh sb="4" eb="6">
      <t>センタク</t>
    </rPh>
    <phoneticPr fontId="2"/>
  </si>
  <si>
    <t>第３９回“日清食品カップ”宮崎県小学生陸上競技交流大会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</si>
</sst>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ヒラギノ角ゴ ProN W3"/>
      <family val="2"/>
      <charset val="128"/>
    </font>
    <font>
      <b/>
      <u/>
      <sz val="12"/>
      <color indexed="10"/>
      <name val="メイリオ"/>
      <family val="3"/>
      <charset val="128"/>
    </font>
    <font>
      <sz val="6"/>
      <name val="ヒラギノ角ゴ ProN W3"/>
      <family val="2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u/>
      <sz val="8"/>
      <color indexed="1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name val="ＭＳ Ｐゴシック"/>
      <family val="3"/>
      <charset val="128"/>
    </font>
    <font>
      <sz val="11"/>
      <color theme="1"/>
      <name val="ヒラギノ角ゴ ProN W3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75">
    <border>
      <left/>
      <right/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18"/>
      </bottom>
      <diagonal/>
    </border>
    <border>
      <left style="thin">
        <color indexed="18"/>
      </left>
      <right style="thin">
        <color indexed="62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64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62"/>
      </right>
      <top style="thin">
        <color indexed="18"/>
      </top>
      <bottom style="thin">
        <color indexed="18"/>
      </bottom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64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62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18"/>
      </bottom>
      <diagonal/>
    </border>
    <border>
      <left/>
      <right/>
      <top style="thin">
        <color indexed="62"/>
      </top>
      <bottom style="thin">
        <color indexed="18"/>
      </bottom>
      <diagonal/>
    </border>
    <border>
      <left/>
      <right style="thin">
        <color indexed="62"/>
      </right>
      <top style="thin">
        <color indexed="62"/>
      </top>
      <bottom style="thin">
        <color indexed="18"/>
      </bottom>
      <diagonal/>
    </border>
    <border>
      <left/>
      <right style="thin">
        <color indexed="18"/>
      </right>
      <top style="thin">
        <color indexed="62"/>
      </top>
      <bottom style="thin">
        <color indexed="18"/>
      </bottom>
      <diagonal/>
    </border>
    <border>
      <left style="thin">
        <color indexed="18"/>
      </left>
      <right/>
      <top style="thin">
        <color indexed="62"/>
      </top>
      <bottom style="thin">
        <color indexed="18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18"/>
      </right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/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/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176" fontId="8" fillId="0" borderId="9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0" fontId="11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0" fillId="0" borderId="17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vertical="center" shrinkToFit="1"/>
    </xf>
    <xf numFmtId="0" fontId="6" fillId="2" borderId="22" xfId="0" applyFont="1" applyFill="1" applyBorder="1">
      <alignment vertical="center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 applyProtection="1">
      <alignment vertical="center" shrinkToFit="1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vertical="top" wrapText="1"/>
      <protection locked="0"/>
    </xf>
    <xf numFmtId="0" fontId="6" fillId="0" borderId="57" xfId="0" applyFont="1" applyBorder="1" applyProtection="1">
      <alignment vertical="center"/>
      <protection locked="0"/>
    </xf>
    <xf numFmtId="176" fontId="6" fillId="0" borderId="57" xfId="0" applyNumberFormat="1" applyFont="1" applyBorder="1" applyProtection="1">
      <alignment vertical="center"/>
      <protection locked="0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vertical="center" shrinkToFit="1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vertical="top" wrapText="1"/>
      <protection locked="0"/>
    </xf>
    <xf numFmtId="0" fontId="6" fillId="0" borderId="60" xfId="0" applyFont="1" applyBorder="1" applyProtection="1">
      <alignment vertical="center"/>
      <protection locked="0"/>
    </xf>
    <xf numFmtId="176" fontId="6" fillId="0" borderId="60" xfId="0" applyNumberFormat="1" applyFont="1" applyBorder="1" applyProtection="1">
      <alignment vertical="center"/>
      <protection locked="0"/>
    </xf>
    <xf numFmtId="0" fontId="6" fillId="3" borderId="60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/>
    </xf>
    <xf numFmtId="0" fontId="6" fillId="0" borderId="62" xfId="0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 applyProtection="1">
      <alignment vertical="center" shrinkToFit="1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vertical="top" wrapText="1"/>
      <protection locked="0"/>
    </xf>
    <xf numFmtId="0" fontId="6" fillId="0" borderId="62" xfId="0" applyFont="1" applyBorder="1" applyProtection="1">
      <alignment vertical="center"/>
      <protection locked="0"/>
    </xf>
    <xf numFmtId="176" fontId="6" fillId="0" borderId="62" xfId="0" applyNumberFormat="1" applyFont="1" applyBorder="1" applyProtection="1">
      <alignment vertical="center"/>
      <protection locked="0"/>
    </xf>
    <xf numFmtId="0" fontId="6" fillId="5" borderId="63" xfId="0" applyFont="1" applyFill="1" applyBorder="1" applyAlignment="1">
      <alignment horizontal="center" vertical="center" shrinkToFit="1"/>
    </xf>
    <xf numFmtId="0" fontId="6" fillId="5" borderId="64" xfId="0" applyFont="1" applyFill="1" applyBorder="1" applyAlignment="1">
      <alignment horizontal="center" vertical="center" shrinkToFit="1"/>
    </xf>
    <xf numFmtId="0" fontId="6" fillId="3" borderId="65" xfId="0" applyFont="1" applyFill="1" applyBorder="1" applyAlignment="1">
      <alignment horizontal="center" vertical="center"/>
    </xf>
    <xf numFmtId="0" fontId="6" fillId="0" borderId="66" xfId="0" applyFont="1" applyBorder="1" applyAlignment="1" applyProtection="1">
      <alignment horizontal="center" vertical="center" shrinkToFit="1"/>
      <protection locked="0"/>
    </xf>
    <xf numFmtId="0" fontId="6" fillId="0" borderId="66" xfId="0" applyFont="1" applyBorder="1" applyAlignment="1" applyProtection="1">
      <alignment vertical="center" shrinkToFit="1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vertical="top" wrapText="1"/>
      <protection locked="0"/>
    </xf>
    <xf numFmtId="0" fontId="6" fillId="0" borderId="66" xfId="0" applyFont="1" applyBorder="1" applyProtection="1">
      <alignment vertical="center"/>
      <protection locked="0"/>
    </xf>
    <xf numFmtId="176" fontId="6" fillId="0" borderId="66" xfId="0" applyNumberFormat="1" applyFont="1" applyBorder="1" applyProtection="1">
      <alignment vertical="center"/>
      <protection locked="0"/>
    </xf>
    <xf numFmtId="0" fontId="6" fillId="3" borderId="67" xfId="0" applyFont="1" applyFill="1" applyBorder="1" applyAlignment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vertical="center" shrinkToFit="1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vertical="top" wrapText="1"/>
      <protection locked="0"/>
    </xf>
    <xf numFmtId="0" fontId="6" fillId="0" borderId="68" xfId="0" applyFont="1" applyBorder="1" applyProtection="1">
      <alignment vertical="center"/>
      <protection locked="0"/>
    </xf>
    <xf numFmtId="176" fontId="6" fillId="0" borderId="68" xfId="0" applyNumberFormat="1" applyFont="1" applyBorder="1" applyProtection="1">
      <alignment vertical="center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3" borderId="25" xfId="0" applyFont="1" applyFill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3" borderId="27" xfId="0" applyFont="1" applyFill="1" applyBorder="1" applyAlignment="1">
      <alignment horizontal="center" vertical="center" shrinkToFit="1"/>
    </xf>
    <xf numFmtId="6" fontId="5" fillId="3" borderId="28" xfId="1" applyFont="1" applyFill="1" applyBorder="1" applyAlignment="1">
      <alignment horizontal="center" vertical="center" shrinkToFit="1"/>
    </xf>
    <xf numFmtId="0" fontId="5" fillId="7" borderId="0" xfId="0" applyFont="1" applyFill="1">
      <alignment vertical="center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horizontal="center" vertical="center"/>
    </xf>
    <xf numFmtId="0" fontId="11" fillId="0" borderId="0" xfId="0" quotePrefix="1" applyFont="1">
      <alignment vertical="center"/>
    </xf>
    <xf numFmtId="0" fontId="5" fillId="3" borderId="10" xfId="0" applyFont="1" applyFill="1" applyBorder="1" applyAlignment="1">
      <alignment horizontal="center" vertical="center" shrinkToFit="1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5" fillId="5" borderId="4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left" vertical="center" wrapText="1" indent="1"/>
    </xf>
    <xf numFmtId="0" fontId="5" fillId="5" borderId="44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38" xfId="0" applyFont="1" applyFill="1" applyBorder="1" applyAlignment="1">
      <alignment horizontal="left" vertical="center" wrapText="1" indent="1"/>
    </xf>
    <xf numFmtId="0" fontId="6" fillId="5" borderId="64" xfId="0" applyFont="1" applyFill="1" applyBorder="1" applyAlignment="1">
      <alignment horizontal="center" vertical="center" shrinkToFit="1"/>
    </xf>
    <xf numFmtId="0" fontId="6" fillId="5" borderId="74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wrapText="1" shrinkToFit="1"/>
    </xf>
    <xf numFmtId="0" fontId="5" fillId="3" borderId="37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6" fillId="3" borderId="67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 shrinkToFit="1"/>
    </xf>
    <xf numFmtId="0" fontId="5" fillId="6" borderId="36" xfId="0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 applyProtection="1">
      <alignment horizontal="center" vertical="center" shrinkToFit="1"/>
      <protection locked="0"/>
    </xf>
    <xf numFmtId="0" fontId="5" fillId="6" borderId="54" xfId="0" applyFont="1" applyFill="1" applyBorder="1" applyAlignment="1" applyProtection="1">
      <alignment horizontal="center" vertical="center" shrinkToFit="1"/>
      <protection locked="0"/>
    </xf>
    <xf numFmtId="0" fontId="6" fillId="3" borderId="68" xfId="0" applyFont="1" applyFill="1" applyBorder="1" applyAlignment="1">
      <alignment horizontal="center" vertical="center" wrapText="1" shrinkToFit="1"/>
    </xf>
    <xf numFmtId="0" fontId="6" fillId="3" borderId="60" xfId="0" applyFont="1" applyFill="1" applyBorder="1" applyAlignment="1">
      <alignment horizontal="center" vertical="center" shrinkToFit="1"/>
    </xf>
    <xf numFmtId="0" fontId="6" fillId="3" borderId="68" xfId="0" applyFont="1" applyFill="1" applyBorder="1" applyAlignment="1">
      <alignment horizontal="center" vertical="center" shrinkToFit="1"/>
    </xf>
    <xf numFmtId="3" fontId="5" fillId="0" borderId="29" xfId="0" applyNumberFormat="1" applyFont="1" applyBorder="1" applyAlignment="1" applyProtection="1">
      <alignment horizontal="center" vertical="center" shrinkToFit="1"/>
      <protection locked="0" hidden="1"/>
    </xf>
    <xf numFmtId="3" fontId="5" fillId="0" borderId="30" xfId="0" applyNumberFormat="1" applyFont="1" applyBorder="1" applyAlignment="1" applyProtection="1">
      <alignment horizontal="center" vertical="center" shrinkToFit="1"/>
      <protection locked="0" hidden="1"/>
    </xf>
    <xf numFmtId="0" fontId="5" fillId="5" borderId="31" xfId="0" applyFont="1" applyFill="1" applyBorder="1" applyAlignment="1">
      <alignment horizontal="left" vertical="center" wrapText="1" indent="1"/>
    </xf>
    <xf numFmtId="0" fontId="5" fillId="5" borderId="32" xfId="0" applyFont="1" applyFill="1" applyBorder="1" applyAlignment="1">
      <alignment horizontal="left" vertical="center" wrapText="1" indent="1"/>
    </xf>
    <xf numFmtId="0" fontId="5" fillId="5" borderId="33" xfId="0" applyFont="1" applyFill="1" applyBorder="1" applyAlignment="1">
      <alignment horizontal="left" vertical="center" wrapText="1" indent="1"/>
    </xf>
    <xf numFmtId="0" fontId="6" fillId="3" borderId="69" xfId="0" applyFont="1" applyFill="1" applyBorder="1" applyAlignment="1">
      <alignment horizontal="center" vertical="center" wrapText="1" shrinkToFit="1"/>
    </xf>
    <xf numFmtId="0" fontId="6" fillId="3" borderId="60" xfId="0" applyFont="1" applyFill="1" applyBorder="1" applyAlignment="1">
      <alignment horizontal="center" vertical="center" wrapText="1" shrinkToFit="1"/>
    </xf>
    <xf numFmtId="0" fontId="6" fillId="3" borderId="70" xfId="0" applyFont="1" applyFill="1" applyBorder="1" applyAlignment="1">
      <alignment horizontal="center" vertical="center" wrapText="1" shrinkToFit="1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8" borderId="34" xfId="0" applyFont="1" applyFill="1" applyBorder="1" applyAlignment="1" applyProtection="1">
      <alignment horizontal="center" vertical="center" shrinkToFit="1"/>
      <protection locked="0"/>
    </xf>
    <xf numFmtId="0" fontId="5" fillId="8" borderId="4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6"/>
  <sheetViews>
    <sheetView tabSelected="1" view="pageBreakPreview" zoomScaleNormal="100" zoomScaleSheetLayoutView="100" workbookViewId="0">
      <selection activeCell="K1" sqref="K1:P1"/>
    </sheetView>
  </sheetViews>
  <sheetFormatPr defaultRowHeight="15" x14ac:dyDescent="0.25"/>
  <cols>
    <col min="1" max="1" width="2.796875" style="16" bestFit="1" customWidth="1"/>
    <col min="2" max="2" width="4.19921875" style="16" bestFit="1" customWidth="1"/>
    <col min="3" max="4" width="4.796875" style="19" bestFit="1" customWidth="1"/>
    <col min="5" max="6" width="6.59765625" style="19" bestFit="1" customWidth="1"/>
    <col min="7" max="8" width="2.3984375" style="16" bestFit="1" customWidth="1"/>
    <col min="9" max="9" width="6.3984375" style="19" customWidth="1"/>
    <col min="10" max="10" width="5.69921875" style="19" customWidth="1"/>
    <col min="11" max="11" width="6" style="19" bestFit="1" customWidth="1"/>
    <col min="12" max="12" width="4.5" style="19" customWidth="1"/>
    <col min="13" max="13" width="3.796875" style="19" customWidth="1"/>
    <col min="14" max="14" width="2.3984375" style="19" customWidth="1"/>
    <col min="15" max="15" width="7" style="19" bestFit="1" customWidth="1"/>
    <col min="16" max="16" width="6.3984375" style="19" customWidth="1"/>
  </cols>
  <sheetData>
    <row r="1" spans="1:16" ht="30" customHeight="1" x14ac:dyDescent="0.25">
      <c r="A1" s="125" t="s">
        <v>146</v>
      </c>
      <c r="B1" s="125"/>
      <c r="C1" s="125"/>
      <c r="D1" s="125"/>
      <c r="E1" s="125"/>
      <c r="F1" s="125"/>
      <c r="G1" s="125"/>
      <c r="H1" s="125"/>
      <c r="I1" s="125"/>
      <c r="J1" s="125"/>
      <c r="K1" s="163" t="s">
        <v>0</v>
      </c>
      <c r="L1" s="163"/>
      <c r="M1" s="163"/>
      <c r="N1" s="163"/>
      <c r="O1" s="163"/>
      <c r="P1" s="163"/>
    </row>
    <row r="2" spans="1:16" ht="20.100000000000001" customHeight="1" x14ac:dyDescent="0.25">
      <c r="A2" s="126" t="s">
        <v>1</v>
      </c>
      <c r="B2" s="127"/>
      <c r="C2" s="128"/>
      <c r="D2" s="126" t="s">
        <v>2</v>
      </c>
      <c r="E2" s="129"/>
      <c r="F2" s="130" t="s">
        <v>3</v>
      </c>
      <c r="G2" s="129"/>
      <c r="H2" s="127" t="s">
        <v>4</v>
      </c>
      <c r="I2" s="128"/>
      <c r="J2" s="137" t="s">
        <v>5</v>
      </c>
      <c r="K2" s="138"/>
      <c r="L2" s="93" t="s">
        <v>13</v>
      </c>
      <c r="M2" s="131" t="s">
        <v>14</v>
      </c>
      <c r="N2" s="132"/>
      <c r="O2" s="1" t="s">
        <v>15</v>
      </c>
      <c r="P2" s="1" t="s">
        <v>16</v>
      </c>
    </row>
    <row r="3" spans="1:16" ht="22.15" customHeight="1" x14ac:dyDescent="0.25">
      <c r="A3" s="139" t="s">
        <v>145</v>
      </c>
      <c r="B3" s="140"/>
      <c r="C3" s="141"/>
      <c r="D3" s="153" t="s">
        <v>8</v>
      </c>
      <c r="E3" s="154"/>
      <c r="F3" s="155" t="s">
        <v>9</v>
      </c>
      <c r="G3" s="156"/>
      <c r="H3" s="157"/>
      <c r="I3" s="158"/>
      <c r="J3" s="159"/>
      <c r="K3" s="160"/>
      <c r="L3" s="89" t="s">
        <v>18</v>
      </c>
      <c r="M3" s="133"/>
      <c r="N3" s="134"/>
      <c r="O3" s="90"/>
      <c r="P3" s="145"/>
    </row>
    <row r="4" spans="1:16" ht="22.15" customHeight="1" x14ac:dyDescent="0.25">
      <c r="A4" s="110" t="s">
        <v>10</v>
      </c>
      <c r="B4" s="111"/>
      <c r="C4" s="112"/>
      <c r="D4" s="119" t="s">
        <v>11</v>
      </c>
      <c r="E4" s="119"/>
      <c r="F4" s="119"/>
      <c r="G4" s="119"/>
      <c r="H4" s="119"/>
      <c r="I4" s="119"/>
      <c r="J4" s="119"/>
      <c r="K4" s="120"/>
      <c r="L4" s="91" t="s">
        <v>20</v>
      </c>
      <c r="M4" s="133"/>
      <c r="N4" s="134"/>
      <c r="O4" s="92"/>
      <c r="P4" s="146"/>
    </row>
    <row r="5" spans="1:16" ht="22.15" customHeight="1" x14ac:dyDescent="0.25">
      <c r="A5" s="113"/>
      <c r="B5" s="114"/>
      <c r="C5" s="115"/>
      <c r="D5" s="121" t="s">
        <v>12</v>
      </c>
      <c r="E5" s="121"/>
      <c r="F5" s="121"/>
      <c r="G5" s="121"/>
      <c r="H5" s="121"/>
      <c r="I5" s="121"/>
      <c r="J5" s="121"/>
      <c r="K5" s="122"/>
      <c r="L5" s="95"/>
      <c r="M5" s="95"/>
      <c r="N5" s="95"/>
      <c r="O5" s="95"/>
      <c r="P5" s="95"/>
    </row>
    <row r="6" spans="1:16" ht="22.15" customHeight="1" x14ac:dyDescent="0.25">
      <c r="A6" s="113"/>
      <c r="B6" s="114"/>
      <c r="C6" s="115"/>
      <c r="D6" s="121" t="s">
        <v>17</v>
      </c>
      <c r="E6" s="121"/>
      <c r="F6" s="121"/>
      <c r="G6" s="121"/>
      <c r="H6" s="121"/>
      <c r="I6" s="121"/>
      <c r="J6" s="121"/>
      <c r="K6" s="122"/>
      <c r="L6" s="95"/>
      <c r="M6" s="95"/>
      <c r="N6" s="95"/>
      <c r="O6" s="95"/>
      <c r="P6" s="95"/>
    </row>
    <row r="7" spans="1:16" ht="22.15" customHeight="1" x14ac:dyDescent="0.25">
      <c r="A7" s="116"/>
      <c r="B7" s="117"/>
      <c r="C7" s="118"/>
      <c r="D7" s="147" t="s">
        <v>19</v>
      </c>
      <c r="E7" s="148"/>
      <c r="F7" s="148"/>
      <c r="G7" s="148"/>
      <c r="H7" s="148"/>
      <c r="I7" s="148"/>
      <c r="J7" s="148"/>
      <c r="K7" s="149"/>
      <c r="L7" s="95"/>
      <c r="M7" s="95"/>
      <c r="N7" s="95"/>
      <c r="O7" s="95"/>
      <c r="P7" s="95"/>
    </row>
    <row r="8" spans="1:16" ht="6.6" customHeight="1" x14ac:dyDescent="0.25">
      <c r="A8" s="47"/>
      <c r="B8" s="48"/>
      <c r="C8" s="49"/>
      <c r="D8" s="49"/>
      <c r="E8" s="49"/>
      <c r="F8" s="49"/>
      <c r="G8" s="47"/>
      <c r="H8" s="47"/>
      <c r="I8" s="50"/>
      <c r="J8" s="50"/>
      <c r="K8" s="50"/>
      <c r="L8" s="2"/>
      <c r="M8" s="2"/>
      <c r="N8" s="45"/>
      <c r="O8" s="95"/>
      <c r="P8" s="95"/>
    </row>
    <row r="9" spans="1:16" ht="20.100000000000001" customHeight="1" x14ac:dyDescent="0.25">
      <c r="A9" s="135" t="s">
        <v>21</v>
      </c>
      <c r="B9" s="142" t="s">
        <v>22</v>
      </c>
      <c r="C9" s="144" t="s">
        <v>23</v>
      </c>
      <c r="D9" s="144" t="s">
        <v>24</v>
      </c>
      <c r="E9" s="144" t="s">
        <v>25</v>
      </c>
      <c r="F9" s="144" t="s">
        <v>26</v>
      </c>
      <c r="G9" s="142" t="s">
        <v>27</v>
      </c>
      <c r="H9" s="142" t="s">
        <v>28</v>
      </c>
      <c r="I9" s="144" t="s">
        <v>29</v>
      </c>
      <c r="J9" s="144"/>
      <c r="K9" s="144"/>
      <c r="L9" s="142" t="s">
        <v>107</v>
      </c>
      <c r="M9" s="150"/>
      <c r="N9" s="2"/>
      <c r="O9" s="99" t="s">
        <v>6</v>
      </c>
      <c r="P9" s="99"/>
    </row>
    <row r="10" spans="1:16" ht="20.100000000000001" customHeight="1" x14ac:dyDescent="0.25">
      <c r="A10" s="136"/>
      <c r="B10" s="143"/>
      <c r="C10" s="143"/>
      <c r="D10" s="143"/>
      <c r="E10" s="143"/>
      <c r="F10" s="143"/>
      <c r="G10" s="143"/>
      <c r="H10" s="143"/>
      <c r="I10" s="65" t="s">
        <v>30</v>
      </c>
      <c r="J10" s="65" t="s">
        <v>31</v>
      </c>
      <c r="K10" s="65" t="s">
        <v>32</v>
      </c>
      <c r="L10" s="151"/>
      <c r="M10" s="152"/>
      <c r="N10" s="2"/>
      <c r="O10" s="94" t="s">
        <v>118</v>
      </c>
      <c r="P10" s="94" t="s">
        <v>7</v>
      </c>
    </row>
    <row r="11" spans="1:16" ht="21.95" customHeight="1" x14ac:dyDescent="0.25">
      <c r="A11" s="73" t="s">
        <v>33</v>
      </c>
      <c r="B11" s="74">
        <v>1234</v>
      </c>
      <c r="C11" s="74" t="s">
        <v>115</v>
      </c>
      <c r="D11" s="74" t="s">
        <v>116</v>
      </c>
      <c r="E11" s="74" t="s">
        <v>34</v>
      </c>
      <c r="F11" s="74" t="s">
        <v>35</v>
      </c>
      <c r="G11" s="74">
        <v>5</v>
      </c>
      <c r="H11" s="74" t="s">
        <v>36</v>
      </c>
      <c r="I11" s="74" t="s">
        <v>18</v>
      </c>
      <c r="J11" s="74" t="s">
        <v>37</v>
      </c>
      <c r="K11" s="74">
        <v>1048</v>
      </c>
      <c r="L11" s="123" t="s">
        <v>117</v>
      </c>
      <c r="M11" s="124"/>
      <c r="N11" s="2"/>
      <c r="O11" s="96"/>
      <c r="P11" s="96"/>
    </row>
    <row r="12" spans="1:16" ht="28.15" customHeight="1" x14ac:dyDescent="0.25">
      <c r="A12" s="66">
        <v>1</v>
      </c>
      <c r="B12" s="67"/>
      <c r="C12" s="68"/>
      <c r="D12" s="68"/>
      <c r="E12" s="68"/>
      <c r="F12" s="68"/>
      <c r="G12" s="69"/>
      <c r="H12" s="69"/>
      <c r="I12" s="70"/>
      <c r="J12" s="71"/>
      <c r="K12" s="72"/>
      <c r="L12" s="104"/>
      <c r="M12" s="105"/>
      <c r="N12" s="2"/>
      <c r="O12" s="96"/>
      <c r="P12" s="96"/>
    </row>
    <row r="13" spans="1:16" ht="28.15" customHeight="1" x14ac:dyDescent="0.25">
      <c r="A13" s="57">
        <v>2</v>
      </c>
      <c r="B13" s="51"/>
      <c r="C13" s="52"/>
      <c r="D13" s="52"/>
      <c r="E13" s="52"/>
      <c r="F13" s="52"/>
      <c r="G13" s="53"/>
      <c r="H13" s="53"/>
      <c r="I13" s="54"/>
      <c r="J13" s="55"/>
      <c r="K13" s="56"/>
      <c r="L13" s="102"/>
      <c r="M13" s="103"/>
      <c r="N13" s="2"/>
      <c r="O13" s="95"/>
      <c r="P13" s="95"/>
    </row>
    <row r="14" spans="1:16" ht="28.15" customHeight="1" x14ac:dyDescent="0.25">
      <c r="A14" s="57">
        <v>3</v>
      </c>
      <c r="B14" s="51"/>
      <c r="C14" s="52"/>
      <c r="D14" s="52"/>
      <c r="E14" s="52"/>
      <c r="F14" s="52"/>
      <c r="G14" s="53"/>
      <c r="H14" s="53"/>
      <c r="I14" s="54"/>
      <c r="J14" s="55"/>
      <c r="K14" s="56"/>
      <c r="L14" s="102"/>
      <c r="M14" s="103"/>
      <c r="N14" s="2"/>
      <c r="O14" s="165"/>
      <c r="P14" s="165"/>
    </row>
    <row r="15" spans="1:16" ht="28.15" customHeight="1" x14ac:dyDescent="0.25">
      <c r="A15" s="57">
        <v>4</v>
      </c>
      <c r="B15" s="51"/>
      <c r="C15" s="52"/>
      <c r="D15" s="52"/>
      <c r="E15" s="52"/>
      <c r="F15" s="52"/>
      <c r="G15" s="53"/>
      <c r="H15" s="53"/>
      <c r="I15" s="54"/>
      <c r="J15" s="55"/>
      <c r="K15" s="56"/>
      <c r="L15" s="102"/>
      <c r="M15" s="103"/>
      <c r="N15" s="2"/>
      <c r="O15" s="164"/>
      <c r="P15" s="164"/>
    </row>
    <row r="16" spans="1:16" ht="28.15" customHeight="1" x14ac:dyDescent="0.25">
      <c r="A16" s="75">
        <v>5</v>
      </c>
      <c r="B16" s="76"/>
      <c r="C16" s="77"/>
      <c r="D16" s="77"/>
      <c r="E16" s="77"/>
      <c r="F16" s="77"/>
      <c r="G16" s="78"/>
      <c r="H16" s="78"/>
      <c r="I16" s="79"/>
      <c r="J16" s="80"/>
      <c r="K16" s="81"/>
      <c r="L16" s="106"/>
      <c r="M16" s="107"/>
      <c r="N16" s="2"/>
      <c r="O16" s="164"/>
      <c r="P16" s="164"/>
    </row>
    <row r="17" spans="1:16" ht="28.15" customHeight="1" x14ac:dyDescent="0.25">
      <c r="A17" s="82">
        <v>6</v>
      </c>
      <c r="B17" s="83"/>
      <c r="C17" s="84"/>
      <c r="D17" s="84"/>
      <c r="E17" s="84"/>
      <c r="F17" s="84"/>
      <c r="G17" s="85"/>
      <c r="H17" s="85"/>
      <c r="I17" s="86"/>
      <c r="J17" s="87"/>
      <c r="K17" s="88"/>
      <c r="L17" s="108"/>
      <c r="M17" s="109"/>
      <c r="N17" s="2"/>
      <c r="O17" s="164"/>
      <c r="P17" s="164"/>
    </row>
    <row r="18" spans="1:16" ht="28.15" customHeight="1" thickBot="1" x14ac:dyDescent="0.3">
      <c r="A18" s="57">
        <v>7</v>
      </c>
      <c r="B18" s="51"/>
      <c r="C18" s="52"/>
      <c r="D18" s="52"/>
      <c r="E18" s="52"/>
      <c r="F18" s="52"/>
      <c r="G18" s="53"/>
      <c r="H18" s="53"/>
      <c r="I18" s="54"/>
      <c r="J18" s="55"/>
      <c r="K18" s="56"/>
      <c r="L18" s="102"/>
      <c r="M18" s="103"/>
      <c r="N18" s="2"/>
      <c r="O18" s="11"/>
      <c r="P18" s="11"/>
    </row>
    <row r="19" spans="1:16" ht="28.15" customHeight="1" x14ac:dyDescent="0.25">
      <c r="A19" s="57">
        <v>8</v>
      </c>
      <c r="B19" s="51"/>
      <c r="C19" s="52"/>
      <c r="D19" s="52"/>
      <c r="E19" s="52"/>
      <c r="F19" s="52"/>
      <c r="G19" s="53"/>
      <c r="H19" s="53"/>
      <c r="I19" s="54"/>
      <c r="J19" s="55"/>
      <c r="K19" s="56"/>
      <c r="L19" s="102"/>
      <c r="M19" s="103"/>
      <c r="N19" s="2"/>
      <c r="O19" s="3" t="s">
        <v>38</v>
      </c>
      <c r="P19" s="4" t="s">
        <v>32</v>
      </c>
    </row>
    <row r="20" spans="1:16" ht="28.15" customHeight="1" thickBot="1" x14ac:dyDescent="0.3">
      <c r="A20" s="57">
        <v>9</v>
      </c>
      <c r="B20" s="51"/>
      <c r="C20" s="52"/>
      <c r="D20" s="52"/>
      <c r="E20" s="52"/>
      <c r="F20" s="52"/>
      <c r="G20" s="53"/>
      <c r="H20" s="53"/>
      <c r="I20" s="54"/>
      <c r="J20" s="55"/>
      <c r="K20" s="56"/>
      <c r="L20" s="102"/>
      <c r="M20" s="103"/>
      <c r="N20" s="2"/>
      <c r="O20" s="5" t="s">
        <v>39</v>
      </c>
      <c r="P20" s="6"/>
    </row>
    <row r="21" spans="1:16" ht="28.15" customHeight="1" x14ac:dyDescent="0.25">
      <c r="A21" s="58">
        <v>10</v>
      </c>
      <c r="B21" s="59"/>
      <c r="C21" s="60"/>
      <c r="D21" s="60"/>
      <c r="E21" s="60"/>
      <c r="F21" s="60"/>
      <c r="G21" s="61"/>
      <c r="H21" s="61"/>
      <c r="I21" s="62"/>
      <c r="J21" s="63"/>
      <c r="K21" s="64"/>
      <c r="L21" s="100"/>
      <c r="M21" s="101"/>
      <c r="N21" s="2"/>
      <c r="O21" s="9" t="s">
        <v>40</v>
      </c>
      <c r="P21" s="10"/>
    </row>
    <row r="22" spans="1:16" ht="28.15" customHeight="1" x14ac:dyDescent="0.25">
      <c r="A22" s="66">
        <v>11</v>
      </c>
      <c r="B22" s="67"/>
      <c r="C22" s="68"/>
      <c r="D22" s="68"/>
      <c r="E22" s="68"/>
      <c r="F22" s="68"/>
      <c r="G22" s="69"/>
      <c r="H22" s="69"/>
      <c r="I22" s="70"/>
      <c r="J22" s="71"/>
      <c r="K22" s="72"/>
      <c r="L22" s="104"/>
      <c r="M22" s="105"/>
      <c r="N22" s="2"/>
      <c r="O22" s="9" t="s">
        <v>41</v>
      </c>
      <c r="P22" s="10"/>
    </row>
    <row r="23" spans="1:16" ht="28.15" customHeight="1" x14ac:dyDescent="0.25">
      <c r="A23" s="57">
        <v>12</v>
      </c>
      <c r="B23" s="51"/>
      <c r="C23" s="52"/>
      <c r="D23" s="52"/>
      <c r="E23" s="52"/>
      <c r="F23" s="52"/>
      <c r="G23" s="53"/>
      <c r="H23" s="53"/>
      <c r="I23" s="54"/>
      <c r="J23" s="55"/>
      <c r="K23" s="56"/>
      <c r="L23" s="102"/>
      <c r="M23" s="103"/>
      <c r="N23" s="2"/>
      <c r="O23" s="9" t="s">
        <v>42</v>
      </c>
      <c r="P23" s="10"/>
    </row>
    <row r="24" spans="1:16" ht="28.15" customHeight="1" thickBot="1" x14ac:dyDescent="0.3">
      <c r="A24" s="57">
        <v>13</v>
      </c>
      <c r="B24" s="51"/>
      <c r="C24" s="52"/>
      <c r="D24" s="52"/>
      <c r="E24" s="52"/>
      <c r="F24" s="52"/>
      <c r="G24" s="53"/>
      <c r="H24" s="53"/>
      <c r="I24" s="54"/>
      <c r="J24" s="55"/>
      <c r="K24" s="56"/>
      <c r="L24" s="102"/>
      <c r="M24" s="103"/>
      <c r="N24" s="2"/>
      <c r="O24" s="5" t="s">
        <v>43</v>
      </c>
      <c r="P24" s="6"/>
    </row>
    <row r="25" spans="1:16" ht="28.15" customHeight="1" thickBot="1" x14ac:dyDescent="0.3">
      <c r="A25" s="75">
        <v>14</v>
      </c>
      <c r="B25" s="76"/>
      <c r="C25" s="77"/>
      <c r="D25" s="77"/>
      <c r="E25" s="77"/>
      <c r="F25" s="77"/>
      <c r="G25" s="78"/>
      <c r="H25" s="78"/>
      <c r="I25" s="79"/>
      <c r="J25" s="80"/>
      <c r="K25" s="81"/>
      <c r="L25" s="106"/>
      <c r="M25" s="107"/>
      <c r="N25" s="2"/>
      <c r="O25" s="46"/>
      <c r="P25" s="46"/>
    </row>
    <row r="26" spans="1:16" ht="28.15" customHeight="1" x14ac:dyDescent="0.25">
      <c r="A26" s="82">
        <v>15</v>
      </c>
      <c r="B26" s="83"/>
      <c r="C26" s="84"/>
      <c r="D26" s="84"/>
      <c r="E26" s="84"/>
      <c r="F26" s="84"/>
      <c r="G26" s="85"/>
      <c r="H26" s="85"/>
      <c r="I26" s="86"/>
      <c r="J26" s="87"/>
      <c r="K26" s="88"/>
      <c r="L26" s="108"/>
      <c r="M26" s="109"/>
      <c r="N26" s="2"/>
      <c r="O26" s="3" t="s">
        <v>38</v>
      </c>
      <c r="P26" s="4" t="s">
        <v>32</v>
      </c>
    </row>
    <row r="27" spans="1:16" ht="28.15" customHeight="1" thickBot="1" x14ac:dyDescent="0.3">
      <c r="A27" s="57">
        <v>16</v>
      </c>
      <c r="B27" s="51"/>
      <c r="C27" s="52"/>
      <c r="D27" s="52"/>
      <c r="E27" s="52"/>
      <c r="F27" s="52"/>
      <c r="G27" s="53"/>
      <c r="H27" s="53"/>
      <c r="I27" s="54"/>
      <c r="J27" s="55"/>
      <c r="K27" s="56"/>
      <c r="L27" s="102"/>
      <c r="M27" s="103"/>
      <c r="N27" s="2"/>
      <c r="O27" s="5" t="s">
        <v>39</v>
      </c>
      <c r="P27" s="6"/>
    </row>
    <row r="28" spans="1:16" ht="28.15" customHeight="1" x14ac:dyDescent="0.25">
      <c r="A28" s="57">
        <v>17</v>
      </c>
      <c r="B28" s="51"/>
      <c r="C28" s="52"/>
      <c r="D28" s="52"/>
      <c r="E28" s="52"/>
      <c r="F28" s="52"/>
      <c r="G28" s="53"/>
      <c r="H28" s="53"/>
      <c r="I28" s="54"/>
      <c r="J28" s="55"/>
      <c r="K28" s="56"/>
      <c r="L28" s="102"/>
      <c r="M28" s="103"/>
      <c r="N28" s="2"/>
      <c r="O28" s="7" t="s">
        <v>40</v>
      </c>
      <c r="P28" s="8"/>
    </row>
    <row r="29" spans="1:16" ht="28.15" customHeight="1" x14ac:dyDescent="0.25">
      <c r="A29" s="57">
        <v>18</v>
      </c>
      <c r="B29" s="51"/>
      <c r="C29" s="52"/>
      <c r="D29" s="52"/>
      <c r="E29" s="52"/>
      <c r="F29" s="52"/>
      <c r="G29" s="53"/>
      <c r="H29" s="53"/>
      <c r="I29" s="54"/>
      <c r="J29" s="55"/>
      <c r="K29" s="56"/>
      <c r="L29" s="102"/>
      <c r="M29" s="103"/>
      <c r="N29" s="2"/>
      <c r="O29" s="9" t="s">
        <v>41</v>
      </c>
      <c r="P29" s="10"/>
    </row>
    <row r="30" spans="1:16" ht="28.15" customHeight="1" x14ac:dyDescent="0.25">
      <c r="A30" s="57">
        <v>19</v>
      </c>
      <c r="B30" s="51"/>
      <c r="C30" s="52"/>
      <c r="D30" s="52"/>
      <c r="E30" s="52"/>
      <c r="F30" s="52"/>
      <c r="G30" s="53"/>
      <c r="H30" s="53"/>
      <c r="I30" s="54"/>
      <c r="J30" s="55"/>
      <c r="K30" s="56"/>
      <c r="L30" s="102"/>
      <c r="M30" s="103"/>
      <c r="N30" s="2"/>
      <c r="O30" s="9" t="s">
        <v>42</v>
      </c>
      <c r="P30" s="10"/>
    </row>
    <row r="31" spans="1:16" ht="28.15" customHeight="1" thickBot="1" x14ac:dyDescent="0.3">
      <c r="A31" s="58">
        <v>20</v>
      </c>
      <c r="B31" s="59"/>
      <c r="C31" s="60"/>
      <c r="D31" s="60"/>
      <c r="E31" s="60"/>
      <c r="F31" s="60"/>
      <c r="G31" s="61"/>
      <c r="H31" s="61"/>
      <c r="I31" s="62"/>
      <c r="J31" s="63"/>
      <c r="K31" s="64"/>
      <c r="L31" s="100"/>
      <c r="M31" s="101"/>
      <c r="N31" s="2"/>
      <c r="O31" s="5" t="s">
        <v>43</v>
      </c>
      <c r="P31" s="6"/>
    </row>
    <row r="32" spans="1:16" ht="28.15" customHeight="1" x14ac:dyDescent="0.25">
      <c r="A32" s="66">
        <v>21</v>
      </c>
      <c r="B32" s="67"/>
      <c r="C32" s="68"/>
      <c r="D32" s="68"/>
      <c r="E32" s="68"/>
      <c r="F32" s="68"/>
      <c r="G32" s="69"/>
      <c r="H32" s="69"/>
      <c r="I32" s="70"/>
      <c r="J32" s="71"/>
      <c r="K32" s="72"/>
      <c r="L32" s="104"/>
      <c r="M32" s="105"/>
      <c r="N32" s="2"/>
      <c r="O32" s="2"/>
      <c r="P32" s="2"/>
    </row>
    <row r="33" spans="1:16" ht="28.15" customHeight="1" x14ac:dyDescent="0.25">
      <c r="A33" s="57">
        <v>22</v>
      </c>
      <c r="B33" s="51"/>
      <c r="C33" s="52"/>
      <c r="D33" s="52"/>
      <c r="E33" s="52"/>
      <c r="F33" s="52"/>
      <c r="G33" s="53"/>
      <c r="H33" s="53"/>
      <c r="I33" s="54"/>
      <c r="J33" s="55"/>
      <c r="K33" s="56"/>
      <c r="L33" s="102"/>
      <c r="M33" s="103"/>
      <c r="N33" s="2"/>
      <c r="O33" s="2"/>
      <c r="P33" s="2"/>
    </row>
    <row r="34" spans="1:16" ht="28.15" customHeight="1" x14ac:dyDescent="0.25">
      <c r="A34" s="57">
        <v>23</v>
      </c>
      <c r="B34" s="51"/>
      <c r="C34" s="52"/>
      <c r="D34" s="52"/>
      <c r="E34" s="52"/>
      <c r="F34" s="52"/>
      <c r="G34" s="53"/>
      <c r="H34" s="53"/>
      <c r="I34" s="54"/>
      <c r="J34" s="55"/>
      <c r="K34" s="56"/>
      <c r="L34" s="102"/>
      <c r="M34" s="103"/>
      <c r="N34" s="2"/>
      <c r="O34" s="2"/>
      <c r="P34" s="2"/>
    </row>
    <row r="35" spans="1:16" ht="28.15" customHeight="1" x14ac:dyDescent="0.25">
      <c r="A35" s="75">
        <v>24</v>
      </c>
      <c r="B35" s="76"/>
      <c r="C35" s="77"/>
      <c r="D35" s="77"/>
      <c r="E35" s="77"/>
      <c r="F35" s="77"/>
      <c r="G35" s="78"/>
      <c r="H35" s="78"/>
      <c r="I35" s="79"/>
      <c r="J35" s="80"/>
      <c r="K35" s="81"/>
      <c r="L35" s="106"/>
      <c r="M35" s="107"/>
      <c r="N35" s="2"/>
      <c r="O35" s="2"/>
      <c r="P35" s="2"/>
    </row>
    <row r="36" spans="1:16" ht="28.15" customHeight="1" x14ac:dyDescent="0.25">
      <c r="A36" s="82">
        <v>25</v>
      </c>
      <c r="B36" s="83"/>
      <c r="C36" s="84"/>
      <c r="D36" s="84"/>
      <c r="E36" s="84"/>
      <c r="F36" s="84"/>
      <c r="G36" s="85"/>
      <c r="H36" s="85"/>
      <c r="I36" s="86"/>
      <c r="J36" s="87"/>
      <c r="K36" s="88"/>
      <c r="L36" s="108"/>
      <c r="M36" s="109"/>
      <c r="N36" s="2"/>
      <c r="O36" s="2"/>
      <c r="P36" s="2"/>
    </row>
    <row r="37" spans="1:16" ht="28.15" customHeight="1" x14ac:dyDescent="0.25">
      <c r="A37" s="57">
        <v>26</v>
      </c>
      <c r="B37" s="51"/>
      <c r="C37" s="52"/>
      <c r="D37" s="52"/>
      <c r="E37" s="52"/>
      <c r="F37" s="52"/>
      <c r="G37" s="53"/>
      <c r="H37" s="53"/>
      <c r="I37" s="54"/>
      <c r="J37" s="55"/>
      <c r="K37" s="56"/>
      <c r="L37" s="102"/>
      <c r="M37" s="103"/>
      <c r="N37" s="2"/>
      <c r="O37" s="2"/>
      <c r="P37" s="2"/>
    </row>
    <row r="38" spans="1:16" ht="28.15" customHeight="1" x14ac:dyDescent="0.25">
      <c r="A38" s="57">
        <v>27</v>
      </c>
      <c r="B38" s="51"/>
      <c r="C38" s="52"/>
      <c r="D38" s="52"/>
      <c r="E38" s="52"/>
      <c r="F38" s="52"/>
      <c r="G38" s="53"/>
      <c r="H38" s="53"/>
      <c r="I38" s="54"/>
      <c r="J38" s="55"/>
      <c r="K38" s="56"/>
      <c r="L38" s="102"/>
      <c r="M38" s="103"/>
      <c r="N38" s="2"/>
      <c r="O38" s="2"/>
      <c r="P38" s="2"/>
    </row>
    <row r="39" spans="1:16" ht="28.15" customHeight="1" x14ac:dyDescent="0.25">
      <c r="A39" s="57">
        <v>28</v>
      </c>
      <c r="B39" s="51"/>
      <c r="C39" s="52"/>
      <c r="D39" s="52"/>
      <c r="E39" s="52"/>
      <c r="F39" s="52"/>
      <c r="G39" s="53"/>
      <c r="H39" s="53"/>
      <c r="I39" s="54"/>
      <c r="J39" s="55"/>
      <c r="K39" s="56"/>
      <c r="L39" s="102"/>
      <c r="M39" s="103"/>
      <c r="N39" s="2"/>
      <c r="O39" s="2"/>
      <c r="P39" s="2"/>
    </row>
    <row r="40" spans="1:16" ht="28.15" customHeight="1" x14ac:dyDescent="0.25">
      <c r="A40" s="57">
        <v>29</v>
      </c>
      <c r="B40" s="51"/>
      <c r="C40" s="52"/>
      <c r="D40" s="52"/>
      <c r="E40" s="52"/>
      <c r="F40" s="52"/>
      <c r="G40" s="53"/>
      <c r="H40" s="53"/>
      <c r="I40" s="54"/>
      <c r="J40" s="55"/>
      <c r="K40" s="56"/>
      <c r="L40" s="102"/>
      <c r="M40" s="103"/>
      <c r="N40" s="2"/>
      <c r="O40" s="2"/>
      <c r="P40" s="2"/>
    </row>
    <row r="41" spans="1:16" ht="28.15" customHeight="1" x14ac:dyDescent="0.25">
      <c r="A41" s="58">
        <v>30</v>
      </c>
      <c r="B41" s="59"/>
      <c r="C41" s="60"/>
      <c r="D41" s="60"/>
      <c r="E41" s="60"/>
      <c r="F41" s="60"/>
      <c r="G41" s="61"/>
      <c r="H41" s="61"/>
      <c r="I41" s="62"/>
      <c r="J41" s="63"/>
      <c r="K41" s="64"/>
      <c r="L41" s="100"/>
      <c r="M41" s="101"/>
      <c r="N41" s="2"/>
      <c r="O41" s="2"/>
      <c r="P41" s="2"/>
    </row>
    <row r="42" spans="1:16" ht="28.15" customHeight="1" x14ac:dyDescent="0.25">
      <c r="A42" s="66">
        <v>31</v>
      </c>
      <c r="B42" s="67"/>
      <c r="C42" s="68"/>
      <c r="D42" s="68"/>
      <c r="E42" s="68"/>
      <c r="F42" s="68"/>
      <c r="G42" s="69"/>
      <c r="H42" s="69"/>
      <c r="I42" s="70"/>
      <c r="J42" s="71"/>
      <c r="K42" s="72"/>
      <c r="L42" s="104"/>
      <c r="M42" s="105"/>
      <c r="N42" s="2"/>
      <c r="O42" s="2"/>
      <c r="P42" s="2"/>
    </row>
    <row r="43" spans="1:16" ht="28.15" customHeight="1" x14ac:dyDescent="0.25">
      <c r="A43" s="57">
        <v>32</v>
      </c>
      <c r="B43" s="51"/>
      <c r="C43" s="52"/>
      <c r="D43" s="52"/>
      <c r="E43" s="52"/>
      <c r="F43" s="52"/>
      <c r="G43" s="53"/>
      <c r="H43" s="53"/>
      <c r="I43" s="54"/>
      <c r="J43" s="55"/>
      <c r="K43" s="56"/>
      <c r="L43" s="102"/>
      <c r="M43" s="103"/>
      <c r="N43" s="2"/>
      <c r="O43" s="2"/>
      <c r="P43" s="2"/>
    </row>
    <row r="44" spans="1:16" ht="28.15" customHeight="1" x14ac:dyDescent="0.25">
      <c r="A44" s="57">
        <v>33</v>
      </c>
      <c r="B44" s="51"/>
      <c r="C44" s="52"/>
      <c r="D44" s="52"/>
      <c r="E44" s="52"/>
      <c r="F44" s="52"/>
      <c r="G44" s="53"/>
      <c r="H44" s="53"/>
      <c r="I44" s="54"/>
      <c r="J44" s="55"/>
      <c r="K44" s="56"/>
      <c r="L44" s="102"/>
      <c r="M44" s="103"/>
      <c r="N44" s="2"/>
      <c r="O44" s="2"/>
      <c r="P44" s="2"/>
    </row>
    <row r="45" spans="1:16" ht="28.15" customHeight="1" x14ac:dyDescent="0.25">
      <c r="A45" s="57">
        <v>34</v>
      </c>
      <c r="B45" s="51"/>
      <c r="C45" s="52"/>
      <c r="D45" s="52"/>
      <c r="E45" s="52"/>
      <c r="F45" s="52"/>
      <c r="G45" s="53"/>
      <c r="H45" s="53"/>
      <c r="I45" s="54"/>
      <c r="J45" s="55"/>
      <c r="K45" s="56"/>
      <c r="L45" s="102"/>
      <c r="M45" s="103"/>
      <c r="N45" s="2"/>
      <c r="O45" s="2"/>
      <c r="P45" s="2"/>
    </row>
    <row r="46" spans="1:16" ht="28.15" customHeight="1" x14ac:dyDescent="0.25">
      <c r="A46" s="75">
        <v>35</v>
      </c>
      <c r="B46" s="76"/>
      <c r="C46" s="77"/>
      <c r="D46" s="77"/>
      <c r="E46" s="77"/>
      <c r="F46" s="77"/>
      <c r="G46" s="78"/>
      <c r="H46" s="78"/>
      <c r="I46" s="79"/>
      <c r="J46" s="80"/>
      <c r="K46" s="81"/>
      <c r="L46" s="106"/>
      <c r="M46" s="107"/>
      <c r="N46" s="2"/>
      <c r="O46" s="2"/>
      <c r="P46" s="2"/>
    </row>
    <row r="47" spans="1:16" ht="28.15" customHeight="1" x14ac:dyDescent="0.25">
      <c r="A47" s="82">
        <v>36</v>
      </c>
      <c r="B47" s="83"/>
      <c r="C47" s="84"/>
      <c r="D47" s="84"/>
      <c r="E47" s="84"/>
      <c r="F47" s="84"/>
      <c r="G47" s="85"/>
      <c r="H47" s="85"/>
      <c r="I47" s="86"/>
      <c r="J47" s="87"/>
      <c r="K47" s="88"/>
      <c r="L47" s="108"/>
      <c r="M47" s="109"/>
      <c r="N47" s="45"/>
      <c r="O47" s="45"/>
      <c r="P47" s="45"/>
    </row>
    <row r="48" spans="1:16" ht="28.15" customHeight="1" x14ac:dyDescent="0.25">
      <c r="A48" s="57">
        <v>37</v>
      </c>
      <c r="B48" s="51"/>
      <c r="C48" s="52"/>
      <c r="D48" s="52"/>
      <c r="E48" s="52"/>
      <c r="F48" s="52"/>
      <c r="G48" s="53"/>
      <c r="H48" s="53"/>
      <c r="I48" s="54"/>
      <c r="J48" s="55"/>
      <c r="K48" s="56"/>
      <c r="L48" s="102"/>
      <c r="M48" s="103"/>
      <c r="N48" s="45"/>
      <c r="O48" s="45"/>
      <c r="P48" s="45"/>
    </row>
    <row r="49" spans="1:16" ht="28.15" customHeight="1" x14ac:dyDescent="0.25">
      <c r="A49" s="57">
        <v>38</v>
      </c>
      <c r="B49" s="51"/>
      <c r="C49" s="52"/>
      <c r="D49" s="52"/>
      <c r="E49" s="52"/>
      <c r="F49" s="52"/>
      <c r="G49" s="53"/>
      <c r="H49" s="53"/>
      <c r="I49" s="54"/>
      <c r="J49" s="55"/>
      <c r="K49" s="56"/>
      <c r="L49" s="102"/>
      <c r="M49" s="103"/>
      <c r="N49" s="45"/>
      <c r="O49" s="45"/>
      <c r="P49" s="45"/>
    </row>
    <row r="50" spans="1:16" ht="28.15" customHeight="1" x14ac:dyDescent="0.25">
      <c r="A50" s="57">
        <v>39</v>
      </c>
      <c r="B50" s="51"/>
      <c r="C50" s="52"/>
      <c r="D50" s="52"/>
      <c r="E50" s="52"/>
      <c r="F50" s="52"/>
      <c r="G50" s="53"/>
      <c r="H50" s="53"/>
      <c r="I50" s="54"/>
      <c r="J50" s="55"/>
      <c r="K50" s="56"/>
      <c r="L50" s="102"/>
      <c r="M50" s="103"/>
      <c r="N50" s="45"/>
      <c r="O50" s="45"/>
      <c r="P50" s="45"/>
    </row>
    <row r="51" spans="1:16" ht="28.15" customHeight="1" x14ac:dyDescent="0.25">
      <c r="A51" s="58">
        <v>40</v>
      </c>
      <c r="B51" s="59"/>
      <c r="C51" s="60"/>
      <c r="D51" s="60"/>
      <c r="E51" s="60"/>
      <c r="F51" s="60"/>
      <c r="G51" s="61"/>
      <c r="H51" s="61"/>
      <c r="I51" s="62"/>
      <c r="J51" s="63"/>
      <c r="K51" s="64"/>
      <c r="L51" s="100"/>
      <c r="M51" s="101"/>
      <c r="N51" s="45"/>
      <c r="O51" s="45"/>
      <c r="P51" s="45"/>
    </row>
    <row r="52" spans="1:16" ht="28.15" customHeight="1" x14ac:dyDescent="0.25">
      <c r="A52" s="66">
        <v>41</v>
      </c>
      <c r="B52" s="67"/>
      <c r="C52" s="68"/>
      <c r="D52" s="68"/>
      <c r="E52" s="68"/>
      <c r="F52" s="68"/>
      <c r="G52" s="69"/>
      <c r="H52" s="69"/>
      <c r="I52" s="70"/>
      <c r="J52" s="71"/>
      <c r="K52" s="72"/>
      <c r="L52" s="104"/>
      <c r="M52" s="105"/>
      <c r="N52" s="45"/>
      <c r="O52" s="45"/>
      <c r="P52" s="45"/>
    </row>
    <row r="53" spans="1:16" ht="28.15" customHeight="1" x14ac:dyDescent="0.25">
      <c r="A53" s="57">
        <v>42</v>
      </c>
      <c r="B53" s="51"/>
      <c r="C53" s="52"/>
      <c r="D53" s="52"/>
      <c r="E53" s="52"/>
      <c r="F53" s="52"/>
      <c r="G53" s="53"/>
      <c r="H53" s="53"/>
      <c r="I53" s="54"/>
      <c r="J53" s="55"/>
      <c r="K53" s="56"/>
      <c r="L53" s="102"/>
      <c r="M53" s="103"/>
      <c r="N53" s="45"/>
      <c r="O53" s="45"/>
      <c r="P53" s="45"/>
    </row>
    <row r="54" spans="1:16" ht="28.15" customHeight="1" x14ac:dyDescent="0.25">
      <c r="A54" s="57">
        <v>43</v>
      </c>
      <c r="B54" s="51"/>
      <c r="C54" s="52"/>
      <c r="D54" s="52"/>
      <c r="E54" s="52"/>
      <c r="F54" s="52"/>
      <c r="G54" s="53"/>
      <c r="H54" s="53"/>
      <c r="I54" s="54"/>
      <c r="J54" s="55"/>
      <c r="K54" s="56"/>
      <c r="L54" s="102"/>
      <c r="M54" s="103"/>
      <c r="N54" s="45"/>
      <c r="O54" s="45"/>
      <c r="P54" s="45"/>
    </row>
    <row r="55" spans="1:16" ht="28.15" customHeight="1" x14ac:dyDescent="0.25">
      <c r="A55" s="57">
        <v>44</v>
      </c>
      <c r="B55" s="51"/>
      <c r="C55" s="52"/>
      <c r="D55" s="52"/>
      <c r="E55" s="52"/>
      <c r="F55" s="52"/>
      <c r="G55" s="53"/>
      <c r="H55" s="53"/>
      <c r="I55" s="54"/>
      <c r="J55" s="55"/>
      <c r="K55" s="56"/>
      <c r="L55" s="102"/>
      <c r="M55" s="103"/>
      <c r="N55" s="45"/>
      <c r="O55" s="45"/>
      <c r="P55" s="45"/>
    </row>
    <row r="56" spans="1:16" ht="28.15" customHeight="1" x14ac:dyDescent="0.25">
      <c r="A56" s="75">
        <v>45</v>
      </c>
      <c r="B56" s="76"/>
      <c r="C56" s="77"/>
      <c r="D56" s="77"/>
      <c r="E56" s="77"/>
      <c r="F56" s="77"/>
      <c r="G56" s="78"/>
      <c r="H56" s="78"/>
      <c r="I56" s="79"/>
      <c r="J56" s="80"/>
      <c r="K56" s="81"/>
      <c r="L56" s="106"/>
      <c r="M56" s="107"/>
      <c r="N56" s="45"/>
      <c r="O56" s="45"/>
      <c r="P56" s="45"/>
    </row>
    <row r="57" spans="1:16" ht="28.15" customHeight="1" x14ac:dyDescent="0.25">
      <c r="A57" s="82">
        <v>46</v>
      </c>
      <c r="B57" s="83"/>
      <c r="C57" s="84"/>
      <c r="D57" s="84"/>
      <c r="E57" s="84"/>
      <c r="F57" s="84"/>
      <c r="G57" s="85"/>
      <c r="H57" s="85"/>
      <c r="I57" s="86"/>
      <c r="J57" s="87"/>
      <c r="K57" s="88"/>
      <c r="L57" s="108"/>
      <c r="M57" s="109"/>
      <c r="N57" s="45"/>
      <c r="O57" s="45"/>
      <c r="P57" s="45"/>
    </row>
    <row r="58" spans="1:16" ht="28.15" customHeight="1" x14ac:dyDescent="0.25">
      <c r="A58" s="57">
        <v>47</v>
      </c>
      <c r="B58" s="51"/>
      <c r="C58" s="52"/>
      <c r="D58" s="52"/>
      <c r="E58" s="52"/>
      <c r="F58" s="52"/>
      <c r="G58" s="53"/>
      <c r="H58" s="53"/>
      <c r="I58" s="54"/>
      <c r="J58" s="55"/>
      <c r="K58" s="56"/>
      <c r="L58" s="102"/>
      <c r="M58" s="103"/>
      <c r="N58" s="45"/>
      <c r="O58" s="45"/>
      <c r="P58" s="45"/>
    </row>
    <row r="59" spans="1:16" ht="28.15" customHeight="1" x14ac:dyDescent="0.25">
      <c r="A59" s="57">
        <v>48</v>
      </c>
      <c r="B59" s="51"/>
      <c r="C59" s="52"/>
      <c r="D59" s="52"/>
      <c r="E59" s="52"/>
      <c r="F59" s="52"/>
      <c r="G59" s="53"/>
      <c r="H59" s="53"/>
      <c r="I59" s="54"/>
      <c r="J59" s="55"/>
      <c r="K59" s="56"/>
      <c r="L59" s="102"/>
      <c r="M59" s="103"/>
      <c r="N59" s="45"/>
      <c r="O59" s="45"/>
      <c r="P59" s="45"/>
    </row>
    <row r="60" spans="1:16" ht="28.15" customHeight="1" x14ac:dyDescent="0.25">
      <c r="A60" s="57">
        <v>49</v>
      </c>
      <c r="B60" s="51"/>
      <c r="C60" s="52"/>
      <c r="D60" s="52"/>
      <c r="E60" s="52"/>
      <c r="F60" s="52"/>
      <c r="G60" s="53"/>
      <c r="H60" s="53"/>
      <c r="I60" s="54"/>
      <c r="J60" s="55"/>
      <c r="K60" s="56"/>
      <c r="L60" s="102"/>
      <c r="M60" s="103"/>
      <c r="N60" s="45"/>
      <c r="O60" s="45"/>
      <c r="P60" s="45"/>
    </row>
    <row r="61" spans="1:16" ht="28.15" customHeight="1" x14ac:dyDescent="0.25">
      <c r="A61" s="58">
        <v>50</v>
      </c>
      <c r="B61" s="59"/>
      <c r="C61" s="60"/>
      <c r="D61" s="60"/>
      <c r="E61" s="60"/>
      <c r="F61" s="60"/>
      <c r="G61" s="61"/>
      <c r="H61" s="61"/>
      <c r="I61" s="62"/>
      <c r="J61" s="63"/>
      <c r="K61" s="64"/>
      <c r="L61" s="100"/>
      <c r="M61" s="101"/>
      <c r="N61" s="45"/>
      <c r="O61" s="45"/>
      <c r="P61" s="45"/>
    </row>
    <row r="62" spans="1:16" ht="28.15" customHeight="1" x14ac:dyDescent="0.25">
      <c r="A62" s="66">
        <v>51</v>
      </c>
      <c r="B62" s="67"/>
      <c r="C62" s="68"/>
      <c r="D62" s="68"/>
      <c r="E62" s="68"/>
      <c r="F62" s="68"/>
      <c r="G62" s="69"/>
      <c r="H62" s="69"/>
      <c r="I62" s="70"/>
      <c r="J62" s="71"/>
      <c r="K62" s="72"/>
      <c r="L62" s="104"/>
      <c r="M62" s="105"/>
      <c r="N62" s="45"/>
      <c r="O62" s="45"/>
      <c r="P62" s="45"/>
    </row>
    <row r="63" spans="1:16" ht="28.15" customHeight="1" x14ac:dyDescent="0.25">
      <c r="A63" s="57">
        <v>52</v>
      </c>
      <c r="B63" s="51"/>
      <c r="C63" s="52"/>
      <c r="D63" s="52"/>
      <c r="E63" s="52"/>
      <c r="F63" s="52"/>
      <c r="G63" s="53"/>
      <c r="H63" s="53"/>
      <c r="I63" s="54"/>
      <c r="J63" s="55"/>
      <c r="K63" s="56"/>
      <c r="L63" s="102"/>
      <c r="M63" s="103"/>
      <c r="N63" s="45"/>
      <c r="O63" s="45"/>
      <c r="P63" s="45"/>
    </row>
    <row r="64" spans="1:16" ht="28.15" customHeight="1" x14ac:dyDescent="0.25">
      <c r="A64" s="57">
        <v>53</v>
      </c>
      <c r="B64" s="51"/>
      <c r="C64" s="52"/>
      <c r="D64" s="52"/>
      <c r="E64" s="52"/>
      <c r="F64" s="52"/>
      <c r="G64" s="53"/>
      <c r="H64" s="53"/>
      <c r="I64" s="54"/>
      <c r="J64" s="55"/>
      <c r="K64" s="56"/>
      <c r="L64" s="102"/>
      <c r="M64" s="103"/>
      <c r="N64" s="45"/>
      <c r="O64" s="45"/>
      <c r="P64" s="45"/>
    </row>
    <row r="65" spans="1:16" ht="28.15" customHeight="1" x14ac:dyDescent="0.25">
      <c r="A65" s="75">
        <v>54</v>
      </c>
      <c r="B65" s="76"/>
      <c r="C65" s="77"/>
      <c r="D65" s="77"/>
      <c r="E65" s="77"/>
      <c r="F65" s="77"/>
      <c r="G65" s="78"/>
      <c r="H65" s="78"/>
      <c r="I65" s="79"/>
      <c r="J65" s="80"/>
      <c r="K65" s="81"/>
      <c r="L65" s="106"/>
      <c r="M65" s="107"/>
      <c r="N65" s="45"/>
      <c r="O65" s="45"/>
      <c r="P65" s="45"/>
    </row>
    <row r="66" spans="1:16" ht="28.15" customHeight="1" x14ac:dyDescent="0.25">
      <c r="A66" s="82">
        <v>55</v>
      </c>
      <c r="B66" s="83"/>
      <c r="C66" s="84"/>
      <c r="D66" s="84"/>
      <c r="E66" s="84"/>
      <c r="F66" s="84"/>
      <c r="G66" s="85"/>
      <c r="H66" s="85"/>
      <c r="I66" s="86"/>
      <c r="J66" s="87"/>
      <c r="K66" s="88"/>
      <c r="L66" s="108"/>
      <c r="M66" s="109"/>
      <c r="N66" s="45"/>
      <c r="O66" s="45"/>
      <c r="P66" s="45"/>
    </row>
    <row r="67" spans="1:16" ht="28.15" customHeight="1" x14ac:dyDescent="0.25">
      <c r="A67" s="57">
        <v>56</v>
      </c>
      <c r="B67" s="51"/>
      <c r="C67" s="52"/>
      <c r="D67" s="52"/>
      <c r="E67" s="52"/>
      <c r="F67" s="52"/>
      <c r="G67" s="53"/>
      <c r="H67" s="53"/>
      <c r="I67" s="54"/>
      <c r="J67" s="55"/>
      <c r="K67" s="56"/>
      <c r="L67" s="102"/>
      <c r="M67" s="103"/>
      <c r="N67" s="45"/>
      <c r="O67" s="45"/>
      <c r="P67" s="45"/>
    </row>
    <row r="68" spans="1:16" ht="28.15" customHeight="1" x14ac:dyDescent="0.25">
      <c r="A68" s="57">
        <v>57</v>
      </c>
      <c r="B68" s="51"/>
      <c r="C68" s="52"/>
      <c r="D68" s="52"/>
      <c r="E68" s="52"/>
      <c r="F68" s="52"/>
      <c r="G68" s="53"/>
      <c r="H68" s="53"/>
      <c r="I68" s="54"/>
      <c r="J68" s="55"/>
      <c r="K68" s="56"/>
      <c r="L68" s="102"/>
      <c r="M68" s="103"/>
      <c r="N68" s="45"/>
      <c r="O68" s="45"/>
      <c r="P68" s="45"/>
    </row>
    <row r="69" spans="1:16" ht="28.15" customHeight="1" x14ac:dyDescent="0.25">
      <c r="A69" s="57">
        <v>58</v>
      </c>
      <c r="B69" s="51"/>
      <c r="C69" s="52"/>
      <c r="D69" s="52"/>
      <c r="E69" s="52"/>
      <c r="F69" s="52"/>
      <c r="G69" s="53"/>
      <c r="H69" s="53"/>
      <c r="I69" s="54"/>
      <c r="J69" s="55"/>
      <c r="K69" s="56"/>
      <c r="L69" s="102"/>
      <c r="M69" s="103"/>
      <c r="N69" s="45"/>
      <c r="O69" s="45"/>
      <c r="P69" s="45"/>
    </row>
    <row r="70" spans="1:16" ht="28.15" customHeight="1" x14ac:dyDescent="0.25">
      <c r="A70" s="57">
        <v>59</v>
      </c>
      <c r="B70" s="51"/>
      <c r="C70" s="52"/>
      <c r="D70" s="52"/>
      <c r="E70" s="52"/>
      <c r="F70" s="52"/>
      <c r="G70" s="53"/>
      <c r="H70" s="53"/>
      <c r="I70" s="54"/>
      <c r="J70" s="55"/>
      <c r="K70" s="56"/>
      <c r="L70" s="102"/>
      <c r="M70" s="103"/>
      <c r="N70" s="45"/>
      <c r="O70" s="45"/>
      <c r="P70" s="45"/>
    </row>
    <row r="71" spans="1:16" ht="28.15" customHeight="1" x14ac:dyDescent="0.25">
      <c r="A71" s="58">
        <v>60</v>
      </c>
      <c r="B71" s="59"/>
      <c r="C71" s="60"/>
      <c r="D71" s="60"/>
      <c r="E71" s="60"/>
      <c r="F71" s="60"/>
      <c r="G71" s="61"/>
      <c r="H71" s="61"/>
      <c r="I71" s="62"/>
      <c r="J71" s="63"/>
      <c r="K71" s="64"/>
      <c r="L71" s="100"/>
      <c r="M71" s="101"/>
      <c r="N71" s="45"/>
      <c r="O71" s="45"/>
      <c r="P71" s="45"/>
    </row>
    <row r="72" spans="1:16" x14ac:dyDescent="0.25">
      <c r="A72" s="13"/>
      <c r="B72" s="14"/>
      <c r="C72" s="15"/>
      <c r="D72" s="15"/>
      <c r="E72" s="15"/>
      <c r="F72" s="15"/>
      <c r="G72" s="13"/>
      <c r="H72" s="13"/>
      <c r="I72" s="12"/>
      <c r="J72" s="12"/>
      <c r="K72" s="12"/>
      <c r="L72" s="12"/>
      <c r="M72" s="12"/>
      <c r="N72" s="12"/>
      <c r="O72" s="12"/>
      <c r="P72" s="12"/>
    </row>
    <row r="73" spans="1:16" x14ac:dyDescent="0.25">
      <c r="A73" s="13"/>
      <c r="B73" s="14"/>
      <c r="C73" s="15"/>
      <c r="D73" s="15"/>
      <c r="E73" s="15"/>
      <c r="F73" s="15"/>
      <c r="G73" s="13"/>
      <c r="H73" s="13"/>
      <c r="I73" s="12"/>
      <c r="J73" s="12"/>
      <c r="K73" s="12"/>
      <c r="L73" s="12"/>
      <c r="M73" s="12"/>
      <c r="N73" s="12"/>
      <c r="O73" s="12"/>
      <c r="P73" s="12"/>
    </row>
    <row r="74" spans="1:16" x14ac:dyDescent="0.25">
      <c r="A74" s="13"/>
      <c r="B74" s="14"/>
      <c r="C74" s="15"/>
      <c r="D74" s="15"/>
      <c r="E74" s="15"/>
      <c r="F74" s="15"/>
      <c r="G74" s="13"/>
      <c r="H74" s="13"/>
      <c r="I74" s="12"/>
      <c r="J74" s="12"/>
      <c r="K74" s="12"/>
      <c r="L74" s="12"/>
      <c r="M74" s="12"/>
      <c r="N74" s="12"/>
      <c r="O74" s="12"/>
      <c r="P74" s="12"/>
    </row>
    <row r="75" spans="1:16" x14ac:dyDescent="0.25">
      <c r="A75" s="13"/>
      <c r="B75" s="14"/>
      <c r="C75" s="15"/>
      <c r="D75" s="15"/>
      <c r="E75" s="15"/>
      <c r="F75" s="15"/>
      <c r="G75" s="13"/>
      <c r="H75" s="13"/>
      <c r="I75" s="12"/>
      <c r="J75" s="12"/>
      <c r="K75" s="12"/>
      <c r="L75" s="12"/>
      <c r="M75" s="12"/>
      <c r="N75" s="12"/>
      <c r="O75" s="12"/>
      <c r="P75" s="12"/>
    </row>
    <row r="76" spans="1:16" x14ac:dyDescent="0.25">
      <c r="A76" s="13"/>
      <c r="B76" s="14"/>
      <c r="C76" s="15"/>
      <c r="D76" s="15"/>
      <c r="E76" s="15"/>
      <c r="F76" s="15"/>
      <c r="G76" s="13"/>
      <c r="H76" s="13"/>
      <c r="I76" s="12"/>
      <c r="J76" s="12"/>
      <c r="K76" s="12"/>
      <c r="L76" s="12"/>
      <c r="M76" s="12"/>
      <c r="N76" s="12"/>
      <c r="O76" s="12"/>
      <c r="P76" s="12"/>
    </row>
    <row r="77" spans="1:16" x14ac:dyDescent="0.25">
      <c r="A77" s="13"/>
      <c r="B77" s="14"/>
      <c r="C77" s="15"/>
      <c r="D77" s="15"/>
      <c r="E77" s="15"/>
      <c r="F77" s="15"/>
      <c r="G77" s="13"/>
      <c r="H77" s="13"/>
      <c r="I77" s="12"/>
      <c r="J77" s="12"/>
      <c r="K77" s="12"/>
      <c r="L77" s="12"/>
      <c r="M77" s="12"/>
      <c r="N77" s="12"/>
      <c r="O77" s="12"/>
      <c r="P77" s="12"/>
    </row>
    <row r="78" spans="1:16" x14ac:dyDescent="0.25">
      <c r="A78" s="13"/>
      <c r="B78" s="14"/>
      <c r="C78" s="15"/>
      <c r="D78" s="15"/>
      <c r="E78" s="15"/>
      <c r="F78" s="15"/>
      <c r="G78" s="13"/>
      <c r="H78" s="13"/>
      <c r="I78" s="12"/>
      <c r="J78" s="12"/>
      <c r="K78" s="12"/>
      <c r="L78" s="12"/>
      <c r="M78" s="12"/>
      <c r="N78" s="12"/>
      <c r="O78" s="12"/>
      <c r="P78" s="12"/>
    </row>
    <row r="79" spans="1:16" x14ac:dyDescent="0.25">
      <c r="A79" s="13"/>
      <c r="B79" s="14"/>
      <c r="C79" s="15"/>
      <c r="D79" s="15"/>
      <c r="E79" s="15"/>
      <c r="F79" s="15"/>
      <c r="G79" s="13"/>
      <c r="H79" s="13"/>
      <c r="I79" s="12"/>
      <c r="J79" s="12"/>
      <c r="K79" s="12"/>
      <c r="L79" s="12"/>
      <c r="M79" s="12"/>
      <c r="N79" s="12"/>
      <c r="O79" s="12"/>
      <c r="P79" s="12"/>
    </row>
    <row r="80" spans="1:16" x14ac:dyDescent="0.25">
      <c r="A80" s="13"/>
      <c r="B80" s="14"/>
      <c r="C80" s="15"/>
      <c r="D80" s="15"/>
      <c r="E80" s="15"/>
      <c r="F80" s="15"/>
      <c r="G80" s="13"/>
      <c r="H80" s="13"/>
      <c r="I80" s="12"/>
      <c r="J80" s="12"/>
      <c r="K80" s="12"/>
      <c r="L80" s="12"/>
      <c r="M80" s="12"/>
      <c r="N80" s="12"/>
      <c r="O80" s="12"/>
      <c r="P80" s="12"/>
    </row>
    <row r="81" spans="1:16" x14ac:dyDescent="0.25">
      <c r="A81" s="13"/>
      <c r="B81" s="14"/>
      <c r="C81" s="15"/>
      <c r="D81" s="15"/>
      <c r="E81" s="15"/>
      <c r="F81" s="15"/>
      <c r="G81" s="13"/>
      <c r="H81" s="13"/>
      <c r="I81" s="12"/>
      <c r="J81" s="12"/>
      <c r="K81" s="12"/>
      <c r="L81" s="12"/>
      <c r="M81" s="12"/>
      <c r="N81" s="12"/>
      <c r="O81" s="12"/>
      <c r="P81" s="12"/>
    </row>
    <row r="82" spans="1:16" x14ac:dyDescent="0.25">
      <c r="A82" s="13"/>
      <c r="B82" s="14"/>
      <c r="C82" s="15"/>
      <c r="D82" s="15"/>
      <c r="E82" s="15"/>
      <c r="F82" s="15"/>
      <c r="G82" s="13"/>
      <c r="H82" s="13"/>
      <c r="I82" s="12"/>
      <c r="J82" s="12"/>
      <c r="K82" s="12"/>
      <c r="L82" s="12"/>
      <c r="M82" s="12"/>
      <c r="N82" s="12"/>
      <c r="O82" s="12"/>
      <c r="P82" s="12"/>
    </row>
    <row r="83" spans="1:16" x14ac:dyDescent="0.25">
      <c r="A83" s="13"/>
      <c r="B83" s="14"/>
      <c r="C83" s="15"/>
      <c r="D83" s="15"/>
      <c r="E83" s="15"/>
      <c r="F83" s="15"/>
      <c r="G83" s="13"/>
      <c r="H83" s="13"/>
      <c r="I83" s="12"/>
      <c r="J83" s="12"/>
      <c r="K83" s="12"/>
      <c r="L83" s="12"/>
      <c r="M83" s="12"/>
      <c r="N83" s="12"/>
      <c r="O83" s="12"/>
      <c r="P83" s="12"/>
    </row>
    <row r="84" spans="1:16" x14ac:dyDescent="0.25">
      <c r="A84" s="13"/>
      <c r="B84" s="14"/>
      <c r="C84" s="15"/>
      <c r="D84" s="15"/>
      <c r="E84" s="15"/>
      <c r="F84" s="15"/>
      <c r="G84" s="13"/>
      <c r="H84" s="13"/>
      <c r="I84" s="12"/>
      <c r="J84" s="12"/>
      <c r="K84" s="12"/>
      <c r="L84" s="12"/>
      <c r="M84" s="12"/>
      <c r="N84" s="12"/>
      <c r="O84" s="12"/>
      <c r="P84" s="12"/>
    </row>
    <row r="85" spans="1:16" x14ac:dyDescent="0.25">
      <c r="A85" s="13"/>
      <c r="B85" s="14"/>
      <c r="C85" s="15"/>
      <c r="D85" s="15"/>
      <c r="E85" s="15"/>
      <c r="F85" s="15"/>
      <c r="G85" s="13"/>
      <c r="H85" s="13"/>
      <c r="I85" s="12"/>
      <c r="J85" s="12"/>
      <c r="K85" s="12"/>
      <c r="L85" s="12"/>
      <c r="M85" s="12"/>
      <c r="N85" s="12"/>
      <c r="O85" s="12"/>
      <c r="P85" s="12"/>
    </row>
    <row r="86" spans="1:16" x14ac:dyDescent="0.25">
      <c r="A86" s="13"/>
      <c r="B86" s="14"/>
      <c r="C86" s="15"/>
      <c r="D86" s="15"/>
      <c r="E86" s="15"/>
      <c r="F86" s="15"/>
      <c r="G86" s="13"/>
      <c r="H86" s="13"/>
      <c r="I86" s="12"/>
      <c r="J86" s="12"/>
      <c r="K86" s="12"/>
      <c r="L86" s="12"/>
      <c r="M86" s="12"/>
      <c r="N86" s="12"/>
      <c r="O86" s="12"/>
      <c r="P86" s="12"/>
    </row>
    <row r="87" spans="1:16" x14ac:dyDescent="0.25">
      <c r="A87" s="13"/>
      <c r="B87" s="14"/>
      <c r="C87" s="15"/>
      <c r="D87" s="15"/>
      <c r="E87" s="15"/>
      <c r="F87" s="15"/>
      <c r="G87" s="13"/>
      <c r="H87" s="13"/>
      <c r="I87" s="12"/>
      <c r="J87" s="12"/>
      <c r="K87" s="12"/>
      <c r="L87" s="12"/>
      <c r="M87" s="12"/>
      <c r="N87" s="12"/>
      <c r="O87" s="12"/>
      <c r="P87" s="12"/>
    </row>
    <row r="88" spans="1:16" x14ac:dyDescent="0.25">
      <c r="A88" s="13"/>
      <c r="B88" s="14"/>
      <c r="C88" s="15"/>
      <c r="D88" s="15"/>
      <c r="E88" s="15"/>
      <c r="F88" s="15"/>
      <c r="G88" s="13"/>
      <c r="H88" s="13"/>
      <c r="I88" s="12"/>
      <c r="J88" s="12"/>
      <c r="K88" s="12"/>
      <c r="L88" s="12"/>
      <c r="M88" s="12"/>
      <c r="N88" s="12"/>
      <c r="O88" s="12"/>
      <c r="P88" s="12"/>
    </row>
    <row r="89" spans="1:16" x14ac:dyDescent="0.25">
      <c r="A89" s="13"/>
      <c r="B89" s="14"/>
      <c r="C89" s="15"/>
      <c r="D89" s="15"/>
      <c r="E89" s="15"/>
      <c r="F89" s="15"/>
      <c r="G89" s="13"/>
      <c r="H89" s="13"/>
      <c r="I89" s="12"/>
      <c r="J89" s="12"/>
      <c r="K89" s="12"/>
      <c r="L89" s="12"/>
      <c r="M89" s="12"/>
      <c r="N89" s="12"/>
      <c r="O89" s="12"/>
      <c r="P89" s="12"/>
    </row>
    <row r="90" spans="1:16" x14ac:dyDescent="0.25">
      <c r="A90" s="13"/>
      <c r="B90" s="14"/>
      <c r="C90" s="15"/>
      <c r="D90" s="15"/>
      <c r="E90" s="15"/>
      <c r="F90" s="15"/>
      <c r="G90" s="13"/>
      <c r="H90" s="13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13"/>
      <c r="B91" s="14"/>
      <c r="C91" s="15"/>
      <c r="D91" s="15"/>
      <c r="E91" s="15"/>
      <c r="F91" s="15"/>
      <c r="G91" s="13"/>
      <c r="H91" s="13"/>
      <c r="I91" s="12"/>
      <c r="J91" s="12"/>
      <c r="K91" s="12"/>
      <c r="L91" s="12"/>
      <c r="M91" s="12"/>
      <c r="N91" s="12"/>
      <c r="O91" s="12"/>
      <c r="P91" s="12"/>
    </row>
    <row r="92" spans="1:16" x14ac:dyDescent="0.25">
      <c r="A92" s="13"/>
      <c r="B92" s="14"/>
      <c r="C92" s="15"/>
      <c r="D92" s="15"/>
      <c r="E92" s="15"/>
      <c r="F92" s="15"/>
      <c r="G92" s="13"/>
      <c r="H92" s="13"/>
      <c r="I92" s="12"/>
      <c r="J92" s="12"/>
      <c r="K92" s="12"/>
      <c r="L92" s="12"/>
      <c r="M92" s="12"/>
      <c r="N92" s="12"/>
      <c r="O92" s="12"/>
      <c r="P92" s="12"/>
    </row>
    <row r="93" spans="1:16" x14ac:dyDescent="0.25">
      <c r="A93" s="13"/>
      <c r="B93" s="14"/>
      <c r="C93" s="15"/>
      <c r="D93" s="15"/>
      <c r="E93" s="15"/>
      <c r="F93" s="15"/>
      <c r="G93" s="13"/>
      <c r="H93" s="13"/>
      <c r="I93" s="12"/>
      <c r="J93" s="12"/>
      <c r="K93" s="12"/>
      <c r="L93" s="12"/>
      <c r="M93" s="12"/>
      <c r="N93" s="12"/>
      <c r="O93" s="12"/>
      <c r="P93" s="12"/>
    </row>
    <row r="94" spans="1:16" x14ac:dyDescent="0.25">
      <c r="A94" s="13"/>
      <c r="B94" s="14"/>
      <c r="C94" s="15"/>
      <c r="D94" s="15"/>
      <c r="E94" s="15"/>
      <c r="F94" s="15"/>
      <c r="G94" s="13"/>
      <c r="H94" s="13"/>
      <c r="I94" s="12"/>
      <c r="J94" s="12"/>
      <c r="K94" s="12"/>
      <c r="L94" s="12"/>
      <c r="M94" s="12"/>
      <c r="N94" s="12"/>
      <c r="O94" s="12"/>
      <c r="P94" s="12"/>
    </row>
    <row r="95" spans="1:16" x14ac:dyDescent="0.25">
      <c r="A95" s="13"/>
      <c r="B95" s="14"/>
      <c r="C95" s="15"/>
      <c r="D95" s="15"/>
      <c r="E95" s="15"/>
      <c r="F95" s="15"/>
      <c r="G95" s="13"/>
      <c r="H95" s="13"/>
      <c r="I95" s="12"/>
      <c r="J95" s="12"/>
      <c r="K95" s="12"/>
      <c r="L95" s="12"/>
      <c r="M95" s="12"/>
      <c r="N95" s="12"/>
      <c r="O95" s="12"/>
      <c r="P95" s="12"/>
    </row>
    <row r="96" spans="1:16" x14ac:dyDescent="0.25">
      <c r="A96" s="13"/>
      <c r="B96" s="14"/>
      <c r="C96" s="15"/>
      <c r="D96" s="15"/>
      <c r="E96" s="15"/>
      <c r="F96" s="15"/>
      <c r="G96" s="13"/>
      <c r="H96" s="13"/>
      <c r="I96" s="12"/>
      <c r="J96" s="12"/>
      <c r="K96" s="12"/>
      <c r="L96" s="12"/>
      <c r="M96" s="12"/>
      <c r="N96" s="12"/>
      <c r="O96" s="12"/>
      <c r="P96" s="12"/>
    </row>
    <row r="97" spans="1:16" x14ac:dyDescent="0.25">
      <c r="A97" s="13"/>
      <c r="B97" s="14"/>
      <c r="C97" s="15"/>
      <c r="D97" s="15"/>
      <c r="E97" s="15"/>
      <c r="F97" s="15"/>
      <c r="G97" s="13"/>
      <c r="H97" s="13"/>
      <c r="I97" s="12"/>
      <c r="J97" s="12"/>
      <c r="K97" s="12"/>
      <c r="L97" s="12"/>
      <c r="M97" s="12"/>
      <c r="N97" s="12"/>
      <c r="O97" s="12"/>
      <c r="P97" s="12"/>
    </row>
    <row r="98" spans="1:16" x14ac:dyDescent="0.25">
      <c r="A98" s="13"/>
      <c r="B98" s="14"/>
      <c r="C98" s="15"/>
      <c r="D98" s="15"/>
      <c r="E98" s="15"/>
      <c r="F98" s="15"/>
      <c r="G98" s="13"/>
      <c r="H98" s="13"/>
      <c r="I98" s="12"/>
      <c r="J98" s="12"/>
      <c r="K98" s="12"/>
      <c r="L98" s="12"/>
      <c r="M98" s="12"/>
      <c r="N98" s="12"/>
      <c r="O98" s="12"/>
      <c r="P98" s="12"/>
    </row>
    <row r="99" spans="1:16" x14ac:dyDescent="0.25">
      <c r="A99" s="13"/>
      <c r="B99" s="14"/>
      <c r="C99" s="15"/>
      <c r="D99" s="15"/>
      <c r="E99" s="15"/>
      <c r="F99" s="15"/>
      <c r="G99" s="13"/>
      <c r="H99" s="13"/>
      <c r="I99" s="12"/>
      <c r="J99" s="12"/>
      <c r="K99" s="12"/>
      <c r="L99" s="12"/>
      <c r="M99" s="12"/>
      <c r="N99" s="12"/>
      <c r="O99" s="12"/>
      <c r="P99" s="12"/>
    </row>
    <row r="100" spans="1:16" x14ac:dyDescent="0.25">
      <c r="A100" s="13"/>
      <c r="B100" s="14"/>
      <c r="C100" s="15"/>
      <c r="D100" s="15"/>
      <c r="E100" s="15"/>
      <c r="F100" s="15"/>
      <c r="G100" s="13"/>
      <c r="H100" s="13"/>
      <c r="I100" s="12"/>
      <c r="J100" s="12"/>
      <c r="K100" s="12"/>
      <c r="L100" s="12"/>
      <c r="M100" s="12"/>
      <c r="N100" s="12"/>
      <c r="O100" s="12"/>
      <c r="P100" s="12"/>
    </row>
    <row r="101" spans="1:16" x14ac:dyDescent="0.25">
      <c r="A101" s="13"/>
      <c r="B101" s="14"/>
      <c r="C101" s="15"/>
      <c r="D101" s="15"/>
      <c r="E101" s="15"/>
      <c r="F101" s="15"/>
      <c r="G101" s="13"/>
      <c r="H101" s="13"/>
      <c r="I101" s="12"/>
      <c r="J101" s="12"/>
      <c r="K101" s="12"/>
      <c r="L101" s="12"/>
      <c r="M101" s="12"/>
      <c r="N101" s="12"/>
      <c r="O101" s="12"/>
      <c r="P101" s="12"/>
    </row>
    <row r="102" spans="1:16" x14ac:dyDescent="0.25">
      <c r="A102" s="13"/>
      <c r="B102" s="14"/>
      <c r="C102" s="15"/>
      <c r="D102" s="15"/>
      <c r="E102" s="15"/>
      <c r="F102" s="15"/>
      <c r="G102" s="13"/>
      <c r="H102" s="13"/>
      <c r="I102" s="12"/>
      <c r="J102" s="12"/>
      <c r="K102" s="12"/>
      <c r="L102" s="12"/>
      <c r="M102" s="12"/>
      <c r="N102" s="12"/>
      <c r="O102" s="12"/>
      <c r="P102" s="12"/>
    </row>
    <row r="103" spans="1:16" x14ac:dyDescent="0.25">
      <c r="A103" s="13"/>
      <c r="B103" s="14"/>
      <c r="C103" s="15"/>
      <c r="D103" s="15"/>
      <c r="E103" s="15"/>
      <c r="F103" s="15"/>
      <c r="G103" s="13"/>
      <c r="H103" s="13"/>
      <c r="I103" s="12"/>
      <c r="J103" s="12"/>
      <c r="K103" s="12"/>
      <c r="L103" s="12"/>
      <c r="M103" s="12"/>
      <c r="N103" s="12"/>
      <c r="O103" s="12"/>
      <c r="P103" s="12"/>
    </row>
    <row r="104" spans="1:16" x14ac:dyDescent="0.25">
      <c r="A104" s="13"/>
      <c r="B104" s="14"/>
      <c r="C104" s="15"/>
      <c r="D104" s="15"/>
      <c r="E104" s="15"/>
      <c r="F104" s="15"/>
      <c r="G104" s="13"/>
      <c r="H104" s="13"/>
      <c r="I104" s="12"/>
      <c r="J104" s="12"/>
      <c r="K104" s="12"/>
      <c r="L104" s="12"/>
      <c r="M104" s="12"/>
      <c r="N104" s="12"/>
      <c r="O104" s="12"/>
      <c r="P104" s="12"/>
    </row>
    <row r="105" spans="1:16" x14ac:dyDescent="0.25">
      <c r="A105" s="13"/>
      <c r="B105" s="14"/>
      <c r="C105" s="15"/>
      <c r="D105" s="15"/>
      <c r="E105" s="15"/>
      <c r="F105" s="15"/>
      <c r="G105" s="13"/>
      <c r="H105" s="13"/>
      <c r="I105" s="12"/>
      <c r="J105" s="12"/>
      <c r="K105" s="12"/>
      <c r="L105" s="12"/>
      <c r="M105" s="12"/>
      <c r="N105" s="12"/>
      <c r="O105" s="12"/>
      <c r="P105" s="12"/>
    </row>
    <row r="106" spans="1:16" x14ac:dyDescent="0.25">
      <c r="A106" s="13"/>
      <c r="B106" s="14"/>
      <c r="C106" s="15"/>
      <c r="D106" s="15"/>
      <c r="E106" s="15"/>
      <c r="F106" s="15"/>
      <c r="G106" s="13"/>
      <c r="H106" s="13"/>
      <c r="I106" s="12"/>
      <c r="J106" s="12"/>
      <c r="K106" s="12"/>
      <c r="L106" s="12"/>
      <c r="M106" s="12"/>
      <c r="N106" s="12"/>
      <c r="O106" s="12"/>
      <c r="P106" s="12"/>
    </row>
    <row r="107" spans="1:16" x14ac:dyDescent="0.25">
      <c r="A107" s="13"/>
      <c r="B107" s="14"/>
      <c r="C107" s="15"/>
      <c r="D107" s="15"/>
      <c r="E107" s="15"/>
      <c r="F107" s="15"/>
      <c r="G107" s="13"/>
      <c r="H107" s="13"/>
      <c r="I107" s="12"/>
      <c r="J107" s="12"/>
      <c r="K107" s="12"/>
      <c r="L107" s="12"/>
      <c r="M107" s="12"/>
      <c r="N107" s="12"/>
      <c r="O107" s="12"/>
      <c r="P107" s="12"/>
    </row>
    <row r="108" spans="1:16" x14ac:dyDescent="0.25">
      <c r="A108" s="13"/>
      <c r="B108" s="14"/>
      <c r="C108" s="15"/>
      <c r="D108" s="15"/>
      <c r="E108" s="15"/>
      <c r="F108" s="15"/>
      <c r="G108" s="13"/>
      <c r="H108" s="13"/>
      <c r="I108" s="12"/>
      <c r="J108" s="12"/>
      <c r="K108" s="12"/>
      <c r="L108" s="12"/>
      <c r="M108" s="12"/>
      <c r="N108" s="12"/>
      <c r="O108" s="12"/>
      <c r="P108" s="12"/>
    </row>
    <row r="109" spans="1:16" x14ac:dyDescent="0.25">
      <c r="A109" s="13"/>
      <c r="B109" s="14"/>
      <c r="C109" s="15"/>
      <c r="D109" s="15"/>
      <c r="E109" s="15"/>
      <c r="F109" s="15"/>
      <c r="G109" s="13"/>
      <c r="H109" s="13"/>
      <c r="I109" s="12"/>
      <c r="J109" s="12"/>
      <c r="K109" s="12"/>
      <c r="L109" s="12"/>
      <c r="M109" s="12"/>
      <c r="N109" s="12"/>
      <c r="O109" s="12"/>
      <c r="P109" s="12"/>
    </row>
    <row r="110" spans="1:16" x14ac:dyDescent="0.25">
      <c r="A110" s="13"/>
      <c r="B110" s="14"/>
      <c r="C110" s="15"/>
      <c r="D110" s="15"/>
      <c r="E110" s="15"/>
      <c r="F110" s="15"/>
      <c r="G110" s="13"/>
      <c r="H110" s="13"/>
      <c r="I110" s="12"/>
      <c r="J110" s="12"/>
      <c r="K110" s="12"/>
      <c r="L110" s="12"/>
      <c r="M110" s="12"/>
      <c r="N110" s="12"/>
      <c r="O110" s="12"/>
      <c r="P110" s="12"/>
    </row>
    <row r="111" spans="1:16" x14ac:dyDescent="0.25">
      <c r="A111" s="13"/>
      <c r="B111" s="14"/>
      <c r="C111" s="15"/>
      <c r="D111" s="15"/>
      <c r="E111" s="15"/>
      <c r="F111" s="15"/>
      <c r="G111" s="13"/>
      <c r="H111" s="13"/>
      <c r="I111" s="12"/>
      <c r="J111" s="12"/>
      <c r="K111" s="12"/>
      <c r="L111" s="12"/>
      <c r="M111" s="12"/>
      <c r="N111" s="12"/>
      <c r="O111" s="12"/>
      <c r="P111" s="12"/>
    </row>
    <row r="112" spans="1:16" x14ac:dyDescent="0.25">
      <c r="A112" s="13"/>
      <c r="B112" s="14"/>
      <c r="C112" s="15"/>
      <c r="D112" s="15"/>
      <c r="E112" s="15"/>
      <c r="F112" s="15"/>
      <c r="G112" s="13"/>
      <c r="H112" s="13"/>
      <c r="I112" s="12"/>
      <c r="J112" s="12"/>
      <c r="K112" s="12"/>
      <c r="L112" s="12"/>
      <c r="M112" s="12"/>
      <c r="N112" s="12"/>
      <c r="O112" s="12"/>
      <c r="P112" s="12"/>
    </row>
    <row r="113" spans="1:16" x14ac:dyDescent="0.25">
      <c r="A113" s="13"/>
      <c r="B113" s="14"/>
      <c r="C113" s="15"/>
      <c r="D113" s="15"/>
      <c r="E113" s="15"/>
      <c r="F113" s="15"/>
      <c r="G113" s="13"/>
      <c r="H113" s="13"/>
      <c r="I113" s="12"/>
      <c r="J113" s="12"/>
      <c r="K113" s="12"/>
      <c r="L113" s="12"/>
      <c r="M113" s="12"/>
      <c r="N113" s="12"/>
      <c r="O113" s="12"/>
      <c r="P113" s="12"/>
    </row>
    <row r="114" spans="1:16" x14ac:dyDescent="0.25">
      <c r="A114" s="13"/>
      <c r="B114" s="14"/>
      <c r="C114" s="15"/>
      <c r="D114" s="15"/>
      <c r="E114" s="15"/>
      <c r="F114" s="15"/>
      <c r="G114" s="13"/>
      <c r="H114" s="13"/>
      <c r="I114" s="12"/>
      <c r="J114" s="12"/>
      <c r="K114" s="12"/>
      <c r="L114" s="12"/>
      <c r="M114" s="12"/>
      <c r="N114" s="12"/>
      <c r="O114" s="12"/>
      <c r="P114" s="12"/>
    </row>
    <row r="115" spans="1:16" x14ac:dyDescent="0.25">
      <c r="A115" s="13"/>
      <c r="B115" s="14"/>
      <c r="C115" s="15"/>
      <c r="D115" s="15"/>
      <c r="E115" s="15"/>
      <c r="F115" s="15"/>
      <c r="G115" s="13"/>
      <c r="H115" s="13"/>
      <c r="I115" s="12"/>
      <c r="J115" s="12"/>
      <c r="K115" s="12"/>
      <c r="L115" s="12"/>
      <c r="M115" s="12"/>
      <c r="N115" s="12"/>
      <c r="O115" s="12"/>
      <c r="P115" s="12"/>
    </row>
    <row r="116" spans="1:16" x14ac:dyDescent="0.25">
      <c r="A116" s="13"/>
      <c r="B116" s="14"/>
      <c r="C116" s="15"/>
      <c r="D116" s="15"/>
      <c r="E116" s="15"/>
      <c r="F116" s="15"/>
      <c r="G116" s="13"/>
      <c r="H116" s="13"/>
      <c r="I116" s="12"/>
      <c r="J116" s="12"/>
      <c r="K116" s="12"/>
      <c r="L116" s="12"/>
      <c r="M116" s="12"/>
      <c r="N116" s="12"/>
      <c r="O116" s="12"/>
      <c r="P116" s="12"/>
    </row>
    <row r="117" spans="1:16" x14ac:dyDescent="0.25">
      <c r="A117" s="13"/>
      <c r="B117" s="14"/>
      <c r="C117" s="15"/>
      <c r="D117" s="15"/>
      <c r="E117" s="15"/>
      <c r="F117" s="15"/>
      <c r="G117" s="13"/>
      <c r="H117" s="13"/>
      <c r="I117" s="12"/>
      <c r="J117" s="12"/>
      <c r="K117" s="12"/>
      <c r="L117" s="12"/>
      <c r="M117" s="12"/>
      <c r="N117" s="12"/>
      <c r="O117" s="12"/>
      <c r="P117" s="12"/>
    </row>
    <row r="118" spans="1:16" x14ac:dyDescent="0.25">
      <c r="A118" s="13"/>
      <c r="B118" s="14"/>
      <c r="C118" s="15"/>
      <c r="D118" s="15"/>
      <c r="E118" s="15"/>
      <c r="F118" s="15"/>
      <c r="G118" s="13"/>
      <c r="H118" s="13"/>
      <c r="I118" s="12"/>
      <c r="J118" s="12"/>
      <c r="K118" s="12"/>
      <c r="L118" s="12"/>
      <c r="M118" s="12"/>
      <c r="N118" s="12"/>
      <c r="O118" s="12"/>
      <c r="P118" s="12"/>
    </row>
    <row r="119" spans="1:16" x14ac:dyDescent="0.25">
      <c r="A119" s="13"/>
      <c r="B119" s="14"/>
      <c r="C119" s="15"/>
      <c r="D119" s="15"/>
      <c r="E119" s="15"/>
      <c r="F119" s="15"/>
      <c r="G119" s="13"/>
      <c r="H119" s="13"/>
      <c r="I119" s="12"/>
      <c r="J119" s="12"/>
      <c r="K119" s="12"/>
      <c r="L119" s="12"/>
      <c r="M119" s="12"/>
      <c r="N119" s="12"/>
      <c r="O119" s="12"/>
      <c r="P119" s="12"/>
    </row>
    <row r="120" spans="1:16" x14ac:dyDescent="0.25">
      <c r="A120" s="13"/>
      <c r="B120" s="14"/>
      <c r="C120" s="15"/>
      <c r="D120" s="15"/>
      <c r="E120" s="15"/>
      <c r="F120" s="15"/>
      <c r="G120" s="13"/>
      <c r="H120" s="13"/>
      <c r="I120" s="12"/>
      <c r="J120" s="12"/>
      <c r="K120" s="12"/>
      <c r="L120" s="12"/>
      <c r="M120" s="12"/>
      <c r="N120" s="12"/>
      <c r="O120" s="12"/>
      <c r="P120" s="12"/>
    </row>
    <row r="121" spans="1:16" x14ac:dyDescent="0.25">
      <c r="A121" s="13"/>
      <c r="B121" s="14"/>
      <c r="C121" s="15"/>
      <c r="D121" s="15"/>
      <c r="E121" s="15"/>
      <c r="F121" s="15"/>
      <c r="G121" s="13"/>
      <c r="H121" s="13"/>
      <c r="I121" s="12"/>
      <c r="J121" s="12"/>
      <c r="K121" s="12"/>
      <c r="L121" s="12"/>
      <c r="M121" s="12"/>
      <c r="N121" s="12"/>
      <c r="O121" s="12"/>
      <c r="P121" s="12"/>
    </row>
    <row r="122" spans="1:16" x14ac:dyDescent="0.25">
      <c r="A122" s="13"/>
      <c r="B122" s="14"/>
      <c r="C122" s="15"/>
      <c r="D122" s="15"/>
      <c r="E122" s="15"/>
      <c r="F122" s="15"/>
      <c r="G122" s="13"/>
      <c r="H122" s="13"/>
      <c r="I122" s="12"/>
      <c r="J122" s="12"/>
      <c r="K122" s="12"/>
      <c r="L122" s="12"/>
      <c r="M122" s="12"/>
      <c r="N122" s="12"/>
      <c r="O122" s="12"/>
      <c r="P122" s="12"/>
    </row>
    <row r="123" spans="1:16" x14ac:dyDescent="0.25">
      <c r="A123" s="13"/>
      <c r="B123" s="14"/>
      <c r="C123" s="15"/>
      <c r="D123" s="15"/>
      <c r="E123" s="15"/>
      <c r="F123" s="15"/>
      <c r="G123" s="13"/>
      <c r="H123" s="13"/>
      <c r="I123" s="12"/>
      <c r="J123" s="12"/>
      <c r="K123" s="12"/>
      <c r="L123" s="12"/>
      <c r="M123" s="12"/>
      <c r="N123" s="12"/>
      <c r="O123" s="12"/>
      <c r="P123" s="12"/>
    </row>
    <row r="124" spans="1:16" x14ac:dyDescent="0.25">
      <c r="A124" s="13"/>
      <c r="B124" s="14"/>
      <c r="C124" s="15"/>
      <c r="D124" s="15"/>
      <c r="E124" s="15"/>
      <c r="F124" s="15"/>
      <c r="G124" s="13"/>
      <c r="H124" s="13"/>
      <c r="I124" s="12"/>
      <c r="J124" s="12"/>
      <c r="K124" s="12"/>
      <c r="L124" s="12"/>
      <c r="M124" s="12"/>
      <c r="N124" s="12"/>
      <c r="O124" s="12"/>
      <c r="P124" s="12"/>
    </row>
    <row r="125" spans="1:16" x14ac:dyDescent="0.25">
      <c r="A125" s="13"/>
      <c r="B125" s="14"/>
      <c r="C125" s="15"/>
      <c r="D125" s="15"/>
      <c r="E125" s="15"/>
      <c r="F125" s="15"/>
      <c r="G125" s="13"/>
      <c r="H125" s="13"/>
      <c r="I125" s="12"/>
      <c r="J125" s="12"/>
      <c r="K125" s="12"/>
      <c r="L125" s="12"/>
      <c r="M125" s="12"/>
      <c r="N125" s="12"/>
      <c r="O125" s="12"/>
      <c r="P125" s="12"/>
    </row>
    <row r="126" spans="1:16" x14ac:dyDescent="0.25">
      <c r="A126" s="13"/>
      <c r="B126" s="14"/>
      <c r="C126" s="15"/>
      <c r="D126" s="15"/>
      <c r="E126" s="15"/>
      <c r="F126" s="15"/>
      <c r="G126" s="13"/>
      <c r="H126" s="13"/>
      <c r="I126" s="12"/>
      <c r="J126" s="12"/>
      <c r="K126" s="12"/>
      <c r="L126" s="12"/>
      <c r="M126" s="12"/>
      <c r="N126" s="12"/>
      <c r="O126" s="12"/>
      <c r="P126" s="12"/>
    </row>
    <row r="127" spans="1:16" x14ac:dyDescent="0.25">
      <c r="A127" s="13"/>
      <c r="B127" s="14"/>
      <c r="C127" s="15"/>
      <c r="D127" s="15"/>
      <c r="E127" s="15"/>
      <c r="F127" s="15"/>
      <c r="G127" s="13"/>
      <c r="H127" s="13"/>
      <c r="I127" s="12"/>
      <c r="J127" s="12"/>
      <c r="K127" s="12"/>
      <c r="L127" s="12"/>
      <c r="M127" s="12"/>
      <c r="N127" s="12"/>
      <c r="O127" s="12"/>
      <c r="P127" s="12"/>
    </row>
    <row r="128" spans="1:16" x14ac:dyDescent="0.25">
      <c r="A128" s="13"/>
      <c r="B128" s="14"/>
      <c r="C128" s="15"/>
      <c r="D128" s="15"/>
      <c r="E128" s="15"/>
      <c r="F128" s="15"/>
      <c r="G128" s="13"/>
      <c r="H128" s="13"/>
      <c r="I128" s="12"/>
      <c r="J128" s="12"/>
      <c r="K128" s="12"/>
      <c r="L128" s="12"/>
      <c r="M128" s="12"/>
      <c r="N128" s="12"/>
      <c r="O128" s="12"/>
      <c r="P128" s="12"/>
    </row>
    <row r="129" spans="1:16" x14ac:dyDescent="0.25">
      <c r="A129" s="13"/>
      <c r="B129" s="14"/>
      <c r="C129" s="15"/>
      <c r="D129" s="15"/>
      <c r="E129" s="15"/>
      <c r="F129" s="15"/>
      <c r="G129" s="13"/>
      <c r="H129" s="13"/>
      <c r="I129" s="12"/>
      <c r="J129" s="12"/>
      <c r="K129" s="12"/>
      <c r="L129" s="12"/>
      <c r="M129" s="12"/>
      <c r="N129" s="12"/>
      <c r="O129" s="12"/>
      <c r="P129" s="12"/>
    </row>
    <row r="130" spans="1:16" x14ac:dyDescent="0.25">
      <c r="A130" s="13"/>
      <c r="B130" s="14"/>
      <c r="C130" s="15"/>
      <c r="D130" s="15"/>
      <c r="E130" s="15"/>
      <c r="F130" s="15"/>
      <c r="G130" s="13"/>
      <c r="H130" s="13"/>
      <c r="I130" s="12"/>
      <c r="J130" s="12"/>
      <c r="K130" s="12"/>
      <c r="L130" s="12"/>
      <c r="M130" s="12"/>
      <c r="N130" s="12"/>
      <c r="O130" s="12"/>
      <c r="P130" s="12"/>
    </row>
    <row r="131" spans="1:16" x14ac:dyDescent="0.25">
      <c r="A131" s="13"/>
      <c r="B131" s="14"/>
      <c r="C131" s="15"/>
      <c r="D131" s="15"/>
      <c r="E131" s="15"/>
      <c r="F131" s="15"/>
      <c r="G131" s="13"/>
      <c r="H131" s="13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5">
      <c r="A132" s="13"/>
      <c r="B132" s="14"/>
      <c r="C132" s="15"/>
      <c r="D132" s="15"/>
      <c r="E132" s="15"/>
      <c r="F132" s="15"/>
      <c r="G132" s="13"/>
      <c r="H132" s="13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5">
      <c r="A133" s="13"/>
      <c r="B133" s="14"/>
      <c r="C133" s="15"/>
      <c r="D133" s="15"/>
      <c r="E133" s="15"/>
      <c r="F133" s="15"/>
      <c r="G133" s="13"/>
      <c r="H133" s="13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5">
      <c r="A134" s="13"/>
      <c r="B134" s="14"/>
      <c r="C134" s="15"/>
      <c r="D134" s="15"/>
      <c r="E134" s="15"/>
      <c r="F134" s="15"/>
      <c r="G134" s="13"/>
      <c r="H134" s="13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5">
      <c r="A135" s="13"/>
      <c r="B135" s="14"/>
      <c r="C135" s="15"/>
      <c r="D135" s="15"/>
      <c r="E135" s="15"/>
      <c r="F135" s="15"/>
      <c r="G135" s="13"/>
      <c r="H135" s="13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5">
      <c r="A136" s="13"/>
      <c r="B136" s="14"/>
      <c r="C136" s="15"/>
      <c r="D136" s="15"/>
      <c r="E136" s="15"/>
      <c r="F136" s="15"/>
      <c r="G136" s="13"/>
      <c r="H136" s="13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5">
      <c r="A137" s="13"/>
      <c r="B137" s="14"/>
      <c r="C137" s="15"/>
      <c r="D137" s="15"/>
      <c r="E137" s="15"/>
      <c r="F137" s="15"/>
      <c r="G137" s="13"/>
      <c r="H137" s="13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5">
      <c r="A138" s="13"/>
      <c r="B138" s="14"/>
      <c r="C138" s="15"/>
      <c r="D138" s="15"/>
      <c r="E138" s="15"/>
      <c r="F138" s="15"/>
      <c r="G138" s="13"/>
      <c r="H138" s="13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5">
      <c r="A139" s="13"/>
      <c r="B139" s="14"/>
      <c r="C139" s="15"/>
      <c r="D139" s="15"/>
      <c r="E139" s="15"/>
      <c r="F139" s="15"/>
      <c r="G139" s="13"/>
      <c r="H139" s="13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5">
      <c r="A140" s="13"/>
      <c r="B140" s="14"/>
      <c r="C140" s="15"/>
      <c r="D140" s="15"/>
      <c r="E140" s="15"/>
      <c r="F140" s="15"/>
      <c r="G140" s="13"/>
      <c r="H140" s="13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5">
      <c r="A141" s="13"/>
      <c r="B141" s="14"/>
      <c r="C141" s="15"/>
      <c r="D141" s="15"/>
      <c r="E141" s="15"/>
      <c r="F141" s="15"/>
      <c r="G141" s="13"/>
      <c r="H141" s="13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5">
      <c r="A142" s="13"/>
      <c r="B142" s="14"/>
      <c r="C142" s="15"/>
      <c r="D142" s="15"/>
      <c r="E142" s="15"/>
      <c r="F142" s="15"/>
      <c r="G142" s="13"/>
      <c r="H142" s="13"/>
      <c r="I142" s="12"/>
      <c r="J142" s="12"/>
      <c r="K142" s="12"/>
      <c r="L142" s="12"/>
      <c r="M142" s="12"/>
      <c r="N142" s="12"/>
      <c r="O142" s="12"/>
      <c r="P142" s="12"/>
    </row>
    <row r="143" spans="1:16" x14ac:dyDescent="0.25">
      <c r="A143" s="13"/>
      <c r="B143" s="14"/>
      <c r="C143" s="15"/>
      <c r="D143" s="15"/>
      <c r="E143" s="15"/>
      <c r="F143" s="15"/>
      <c r="G143" s="13"/>
      <c r="H143" s="13"/>
      <c r="I143" s="12"/>
      <c r="J143" s="12"/>
      <c r="K143" s="12"/>
      <c r="L143" s="12"/>
      <c r="M143" s="12"/>
      <c r="N143" s="12"/>
      <c r="O143" s="12"/>
      <c r="P143" s="12"/>
    </row>
    <row r="144" spans="1:16" x14ac:dyDescent="0.25">
      <c r="A144" s="13"/>
      <c r="B144" s="14"/>
      <c r="C144" s="15"/>
      <c r="D144" s="15"/>
      <c r="E144" s="15"/>
      <c r="F144" s="15"/>
      <c r="G144" s="13"/>
      <c r="H144" s="13"/>
      <c r="I144" s="12"/>
      <c r="J144" s="12"/>
      <c r="K144" s="12"/>
      <c r="L144" s="12"/>
      <c r="M144" s="12"/>
      <c r="N144" s="12"/>
      <c r="O144" s="12"/>
      <c r="P144" s="12"/>
    </row>
    <row r="145" spans="1:16" x14ac:dyDescent="0.25">
      <c r="A145" s="13"/>
      <c r="B145" s="14"/>
      <c r="C145" s="15"/>
      <c r="D145" s="15"/>
      <c r="E145" s="15"/>
      <c r="F145" s="15"/>
      <c r="G145" s="13"/>
      <c r="H145" s="13"/>
      <c r="I145" s="12"/>
      <c r="J145" s="12"/>
      <c r="K145" s="12"/>
      <c r="L145" s="12"/>
      <c r="M145" s="12"/>
      <c r="N145" s="12"/>
      <c r="O145" s="12"/>
      <c r="P145" s="12"/>
    </row>
    <row r="146" spans="1:16" x14ac:dyDescent="0.25">
      <c r="A146" s="13"/>
      <c r="B146" s="14"/>
      <c r="C146" s="15"/>
      <c r="D146" s="15"/>
      <c r="E146" s="15"/>
      <c r="F146" s="15"/>
      <c r="G146" s="13"/>
      <c r="H146" s="13"/>
      <c r="I146" s="12"/>
      <c r="J146" s="12"/>
      <c r="K146" s="12"/>
      <c r="L146" s="12"/>
      <c r="M146" s="12"/>
      <c r="N146" s="12"/>
      <c r="O146" s="12"/>
      <c r="P146" s="12"/>
    </row>
    <row r="147" spans="1:16" x14ac:dyDescent="0.25">
      <c r="A147" s="13"/>
      <c r="B147" s="14"/>
      <c r="C147" s="15"/>
      <c r="D147" s="15"/>
      <c r="E147" s="15"/>
      <c r="F147" s="15"/>
      <c r="G147" s="13"/>
      <c r="H147" s="13"/>
      <c r="I147" s="12"/>
      <c r="J147" s="12"/>
      <c r="K147" s="12"/>
      <c r="L147" s="12"/>
      <c r="M147" s="12"/>
      <c r="N147" s="12"/>
      <c r="O147" s="12"/>
      <c r="P147" s="12"/>
    </row>
    <row r="148" spans="1:16" x14ac:dyDescent="0.25">
      <c r="A148" s="13"/>
      <c r="B148" s="14"/>
      <c r="C148" s="15"/>
      <c r="D148" s="15"/>
      <c r="E148" s="15"/>
      <c r="F148" s="15"/>
      <c r="G148" s="13"/>
      <c r="H148" s="13"/>
      <c r="I148" s="12"/>
      <c r="J148" s="12"/>
      <c r="K148" s="12"/>
      <c r="L148" s="12"/>
      <c r="M148" s="12"/>
      <c r="N148" s="12"/>
      <c r="O148" s="12"/>
      <c r="P148" s="12"/>
    </row>
    <row r="149" spans="1:16" x14ac:dyDescent="0.25">
      <c r="A149" s="13"/>
      <c r="B149" s="14"/>
      <c r="C149" s="15"/>
      <c r="D149" s="15"/>
      <c r="E149" s="15"/>
      <c r="F149" s="15"/>
      <c r="G149" s="13"/>
      <c r="H149" s="13"/>
      <c r="I149" s="12"/>
      <c r="J149" s="12"/>
      <c r="K149" s="12"/>
      <c r="L149" s="12"/>
      <c r="M149" s="12"/>
      <c r="N149" s="12"/>
      <c r="O149" s="12"/>
      <c r="P149" s="12"/>
    </row>
    <row r="150" spans="1:16" x14ac:dyDescent="0.25">
      <c r="A150" s="13"/>
      <c r="B150" s="14"/>
      <c r="C150" s="15"/>
      <c r="D150" s="15"/>
      <c r="E150" s="15"/>
      <c r="F150" s="15"/>
      <c r="G150" s="13"/>
      <c r="H150" s="13"/>
      <c r="I150" s="12"/>
      <c r="J150" s="12"/>
      <c r="K150" s="12"/>
      <c r="L150" s="12"/>
      <c r="M150" s="12"/>
      <c r="N150" s="12"/>
      <c r="O150" s="12"/>
      <c r="P150" s="12"/>
    </row>
    <row r="151" spans="1:16" x14ac:dyDescent="0.25">
      <c r="A151" s="13"/>
      <c r="B151" s="14"/>
      <c r="C151" s="15"/>
      <c r="D151" s="15"/>
      <c r="E151" s="15"/>
      <c r="F151" s="15"/>
      <c r="G151" s="13"/>
      <c r="H151" s="13"/>
      <c r="I151" s="12"/>
      <c r="J151" s="12"/>
      <c r="K151" s="12"/>
      <c r="L151" s="12"/>
      <c r="M151" s="12"/>
      <c r="N151" s="12"/>
      <c r="O151" s="12"/>
      <c r="P151" s="12"/>
    </row>
    <row r="152" spans="1:16" x14ac:dyDescent="0.25">
      <c r="A152" s="13"/>
      <c r="B152" s="14"/>
      <c r="C152" s="15"/>
      <c r="D152" s="15"/>
      <c r="E152" s="15"/>
      <c r="F152" s="15"/>
      <c r="G152" s="13"/>
      <c r="H152" s="13"/>
      <c r="I152" s="12"/>
      <c r="J152" s="12"/>
      <c r="K152" s="12"/>
      <c r="L152" s="12"/>
      <c r="M152" s="12"/>
      <c r="N152" s="12"/>
      <c r="O152" s="12"/>
      <c r="P152" s="12"/>
    </row>
    <row r="153" spans="1:16" x14ac:dyDescent="0.25">
      <c r="A153" s="13"/>
      <c r="B153" s="14"/>
      <c r="C153" s="15"/>
      <c r="D153" s="15"/>
      <c r="E153" s="15"/>
      <c r="F153" s="15"/>
      <c r="G153" s="13"/>
      <c r="H153" s="13"/>
      <c r="I153" s="12"/>
      <c r="J153" s="12"/>
      <c r="K153" s="12"/>
      <c r="L153" s="12"/>
      <c r="M153" s="12"/>
      <c r="N153" s="12"/>
      <c r="O153" s="12"/>
      <c r="P153" s="12"/>
    </row>
    <row r="154" spans="1:16" x14ac:dyDescent="0.25">
      <c r="A154" s="13"/>
      <c r="B154" s="14"/>
      <c r="C154" s="15"/>
      <c r="D154" s="15"/>
      <c r="E154" s="15"/>
      <c r="F154" s="15"/>
      <c r="G154" s="13"/>
      <c r="H154" s="13"/>
      <c r="I154" s="12"/>
      <c r="J154" s="12"/>
      <c r="K154" s="12"/>
      <c r="L154" s="12"/>
      <c r="M154" s="12"/>
      <c r="N154" s="12"/>
      <c r="O154" s="12"/>
      <c r="P154" s="12"/>
    </row>
    <row r="155" spans="1:16" x14ac:dyDescent="0.25">
      <c r="A155" s="13"/>
      <c r="B155" s="14"/>
      <c r="C155" s="15"/>
      <c r="D155" s="15"/>
      <c r="E155" s="15"/>
      <c r="F155" s="15"/>
      <c r="G155" s="13"/>
      <c r="H155" s="13"/>
      <c r="I155" s="12"/>
      <c r="J155" s="12"/>
      <c r="K155" s="12"/>
      <c r="L155" s="12"/>
      <c r="M155" s="12"/>
      <c r="N155" s="12"/>
      <c r="O155" s="12"/>
      <c r="P155" s="12"/>
    </row>
    <row r="156" spans="1:16" x14ac:dyDescent="0.25">
      <c r="A156" s="13"/>
      <c r="B156" s="14"/>
      <c r="C156" s="15"/>
      <c r="D156" s="15"/>
      <c r="E156" s="15"/>
      <c r="F156" s="15"/>
      <c r="G156" s="13"/>
      <c r="H156" s="13"/>
      <c r="I156" s="12"/>
      <c r="J156" s="12"/>
      <c r="K156" s="12"/>
      <c r="L156" s="12"/>
      <c r="M156" s="12"/>
      <c r="N156" s="12"/>
      <c r="O156" s="12"/>
      <c r="P156" s="12"/>
    </row>
    <row r="157" spans="1:16" x14ac:dyDescent="0.25">
      <c r="A157" s="13"/>
      <c r="B157" s="14"/>
      <c r="C157" s="15"/>
      <c r="D157" s="15"/>
      <c r="E157" s="15"/>
      <c r="F157" s="15"/>
      <c r="G157" s="13"/>
      <c r="H157" s="13"/>
      <c r="I157" s="12"/>
      <c r="J157" s="12"/>
      <c r="K157" s="12"/>
      <c r="L157" s="12"/>
      <c r="M157" s="12"/>
      <c r="N157" s="12"/>
      <c r="O157" s="12"/>
      <c r="P157" s="12"/>
    </row>
    <row r="158" spans="1:16" x14ac:dyDescent="0.25">
      <c r="A158" s="13"/>
      <c r="B158" s="14"/>
      <c r="C158" s="15"/>
      <c r="D158" s="15"/>
      <c r="E158" s="15"/>
      <c r="F158" s="15"/>
      <c r="G158" s="13"/>
      <c r="H158" s="13"/>
      <c r="I158" s="12"/>
      <c r="J158" s="12"/>
      <c r="K158" s="12"/>
      <c r="L158" s="12"/>
      <c r="M158" s="12"/>
      <c r="N158" s="12"/>
      <c r="O158" s="12"/>
      <c r="P158" s="12"/>
    </row>
    <row r="159" spans="1:16" x14ac:dyDescent="0.25">
      <c r="A159" s="13"/>
      <c r="B159" s="14"/>
      <c r="C159" s="15"/>
      <c r="D159" s="15"/>
      <c r="E159" s="15"/>
      <c r="F159" s="15"/>
      <c r="G159" s="13"/>
      <c r="H159" s="13"/>
      <c r="I159" s="12"/>
      <c r="J159" s="12"/>
      <c r="K159" s="12"/>
      <c r="L159" s="12"/>
      <c r="M159" s="12"/>
      <c r="N159" s="12"/>
      <c r="O159" s="12"/>
      <c r="P159" s="12"/>
    </row>
    <row r="160" spans="1:16" x14ac:dyDescent="0.25">
      <c r="A160" s="13"/>
      <c r="B160" s="14"/>
      <c r="C160" s="15"/>
      <c r="D160" s="15"/>
      <c r="E160" s="15"/>
      <c r="F160" s="15"/>
      <c r="G160" s="13"/>
      <c r="H160" s="13"/>
      <c r="I160" s="12"/>
      <c r="J160" s="12"/>
      <c r="K160" s="12"/>
      <c r="L160" s="12"/>
      <c r="M160" s="12"/>
      <c r="N160" s="12"/>
      <c r="O160" s="12"/>
      <c r="P160" s="12"/>
    </row>
    <row r="161" spans="1:16" x14ac:dyDescent="0.25">
      <c r="A161" s="13"/>
      <c r="B161" s="14"/>
      <c r="C161" s="15"/>
      <c r="D161" s="15"/>
      <c r="E161" s="15"/>
      <c r="F161" s="15"/>
      <c r="G161" s="13"/>
      <c r="H161" s="13"/>
      <c r="I161" s="12"/>
      <c r="J161" s="12"/>
      <c r="K161" s="12"/>
      <c r="L161" s="12"/>
      <c r="M161" s="12"/>
      <c r="N161" s="12"/>
      <c r="O161" s="12"/>
      <c r="P161" s="12"/>
    </row>
    <row r="162" spans="1:16" x14ac:dyDescent="0.25">
      <c r="A162" s="13"/>
      <c r="B162" s="14"/>
      <c r="C162" s="15"/>
      <c r="D162" s="15"/>
      <c r="E162" s="15"/>
      <c r="F162" s="15"/>
      <c r="G162" s="13"/>
      <c r="H162" s="13"/>
      <c r="I162" s="12"/>
      <c r="J162" s="12"/>
      <c r="K162" s="12"/>
      <c r="L162" s="12"/>
      <c r="M162" s="12"/>
      <c r="N162" s="12"/>
      <c r="O162" s="12"/>
      <c r="P162" s="12"/>
    </row>
    <row r="163" spans="1:16" x14ac:dyDescent="0.25">
      <c r="A163" s="13"/>
      <c r="B163" s="14"/>
      <c r="C163" s="15"/>
      <c r="D163" s="15"/>
      <c r="E163" s="15"/>
      <c r="F163" s="15"/>
      <c r="G163" s="13"/>
      <c r="H163" s="13"/>
      <c r="I163" s="12"/>
      <c r="J163" s="12"/>
      <c r="K163" s="12"/>
      <c r="L163" s="12"/>
      <c r="M163" s="12"/>
      <c r="N163" s="12"/>
      <c r="O163" s="12"/>
      <c r="P163" s="12"/>
    </row>
    <row r="164" spans="1:16" x14ac:dyDescent="0.25">
      <c r="A164" s="13"/>
      <c r="B164" s="14"/>
      <c r="C164" s="15"/>
      <c r="D164" s="15"/>
      <c r="E164" s="15"/>
      <c r="F164" s="15"/>
      <c r="G164" s="13"/>
      <c r="H164" s="13"/>
      <c r="I164" s="12"/>
      <c r="J164" s="12"/>
      <c r="K164" s="12"/>
      <c r="L164" s="12"/>
      <c r="M164" s="12"/>
      <c r="N164" s="12"/>
      <c r="O164" s="12"/>
      <c r="P164" s="12"/>
    </row>
    <row r="165" spans="1:16" x14ac:dyDescent="0.25">
      <c r="A165" s="13"/>
      <c r="B165" s="14"/>
      <c r="C165" s="15"/>
      <c r="D165" s="15"/>
      <c r="E165" s="15"/>
      <c r="F165" s="15"/>
      <c r="G165" s="13"/>
      <c r="H165" s="13"/>
      <c r="I165" s="12"/>
      <c r="J165" s="12"/>
      <c r="K165" s="12"/>
      <c r="L165" s="12"/>
      <c r="M165" s="12"/>
      <c r="N165" s="12"/>
      <c r="O165" s="12"/>
      <c r="P165" s="12"/>
    </row>
    <row r="166" spans="1:16" x14ac:dyDescent="0.25">
      <c r="A166" s="13"/>
      <c r="B166" s="14"/>
      <c r="C166" s="15"/>
      <c r="D166" s="15"/>
      <c r="E166" s="15"/>
      <c r="F166" s="15"/>
      <c r="G166" s="13"/>
      <c r="H166" s="13"/>
      <c r="I166" s="12"/>
      <c r="J166" s="12"/>
      <c r="K166" s="12"/>
      <c r="L166" s="12"/>
      <c r="M166" s="12"/>
      <c r="N166" s="12"/>
      <c r="O166" s="12"/>
      <c r="P166" s="12"/>
    </row>
    <row r="167" spans="1:16" x14ac:dyDescent="0.25">
      <c r="A167" s="13"/>
      <c r="B167" s="14"/>
      <c r="C167" s="15"/>
      <c r="D167" s="15"/>
      <c r="E167" s="15"/>
      <c r="F167" s="15"/>
      <c r="G167" s="13"/>
      <c r="H167" s="13"/>
      <c r="I167" s="12"/>
      <c r="J167" s="12"/>
      <c r="K167" s="12"/>
      <c r="L167" s="12"/>
      <c r="M167" s="12"/>
      <c r="N167" s="12"/>
      <c r="O167" s="12"/>
      <c r="P167" s="12"/>
    </row>
    <row r="168" spans="1:16" x14ac:dyDescent="0.25">
      <c r="A168" s="13"/>
      <c r="B168" s="14"/>
      <c r="C168" s="15"/>
      <c r="D168" s="15"/>
      <c r="E168" s="15"/>
      <c r="F168" s="15"/>
      <c r="G168" s="13"/>
      <c r="H168" s="13"/>
      <c r="I168" s="12"/>
      <c r="J168" s="12"/>
      <c r="K168" s="12"/>
      <c r="L168" s="12"/>
      <c r="M168" s="12"/>
      <c r="N168" s="12"/>
      <c r="O168" s="12"/>
      <c r="P168" s="12"/>
    </row>
    <row r="169" spans="1:16" x14ac:dyDescent="0.25">
      <c r="A169" s="13"/>
      <c r="B169" s="14"/>
      <c r="C169" s="15"/>
      <c r="D169" s="15"/>
      <c r="E169" s="15"/>
      <c r="F169" s="15"/>
      <c r="G169" s="13"/>
      <c r="H169" s="13"/>
      <c r="I169" s="12"/>
      <c r="J169" s="12"/>
      <c r="K169" s="12"/>
      <c r="L169" s="12"/>
      <c r="M169" s="12"/>
      <c r="N169" s="12"/>
      <c r="O169" s="12"/>
      <c r="P169" s="12"/>
    </row>
    <row r="170" spans="1:16" x14ac:dyDescent="0.25">
      <c r="A170" s="13"/>
      <c r="B170" s="14"/>
      <c r="C170" s="15"/>
      <c r="D170" s="15"/>
      <c r="E170" s="15"/>
      <c r="F170" s="15"/>
      <c r="G170" s="13"/>
      <c r="H170" s="13"/>
      <c r="I170" s="12"/>
      <c r="J170" s="12"/>
      <c r="K170" s="12"/>
      <c r="L170" s="12"/>
      <c r="M170" s="12"/>
      <c r="N170" s="12"/>
      <c r="O170" s="12"/>
      <c r="P170" s="12"/>
    </row>
    <row r="171" spans="1:16" x14ac:dyDescent="0.25">
      <c r="A171" s="13"/>
      <c r="B171" s="14"/>
      <c r="C171" s="15"/>
      <c r="D171" s="15"/>
      <c r="E171" s="15"/>
      <c r="F171" s="15"/>
      <c r="G171" s="13"/>
      <c r="H171" s="13"/>
      <c r="I171" s="12"/>
      <c r="J171" s="12"/>
      <c r="K171" s="12"/>
      <c r="L171" s="12"/>
      <c r="M171" s="12"/>
      <c r="N171" s="12"/>
      <c r="O171" s="12"/>
      <c r="P171" s="12"/>
    </row>
    <row r="172" spans="1:16" x14ac:dyDescent="0.25">
      <c r="A172" s="13"/>
      <c r="B172" s="14"/>
      <c r="C172" s="15"/>
      <c r="D172" s="15"/>
      <c r="E172" s="15"/>
      <c r="F172" s="15"/>
      <c r="G172" s="13"/>
      <c r="H172" s="13"/>
      <c r="I172" s="12"/>
      <c r="J172" s="12"/>
      <c r="K172" s="12"/>
      <c r="L172" s="12"/>
      <c r="M172" s="12"/>
      <c r="N172" s="12"/>
      <c r="O172" s="12"/>
      <c r="P172" s="12"/>
    </row>
    <row r="173" spans="1:16" x14ac:dyDescent="0.25">
      <c r="A173" s="13"/>
      <c r="B173" s="14"/>
      <c r="C173" s="15"/>
      <c r="D173" s="15"/>
      <c r="E173" s="15"/>
      <c r="F173" s="15"/>
      <c r="G173" s="13"/>
      <c r="H173" s="13"/>
      <c r="I173" s="12"/>
      <c r="J173" s="12"/>
      <c r="K173" s="12"/>
      <c r="L173" s="12"/>
      <c r="M173" s="12"/>
      <c r="N173" s="12"/>
      <c r="O173" s="12"/>
      <c r="P173" s="12"/>
    </row>
    <row r="174" spans="1:16" x14ac:dyDescent="0.25">
      <c r="A174" s="13"/>
      <c r="B174" s="14"/>
      <c r="C174" s="15"/>
      <c r="D174" s="15"/>
      <c r="E174" s="15"/>
      <c r="F174" s="15"/>
      <c r="G174" s="13"/>
      <c r="H174" s="13"/>
      <c r="I174" s="12"/>
      <c r="J174" s="12"/>
      <c r="K174" s="12"/>
      <c r="L174" s="12"/>
      <c r="M174" s="12"/>
      <c r="N174" s="12"/>
      <c r="O174" s="12"/>
      <c r="P174" s="12"/>
    </row>
    <row r="175" spans="1:16" x14ac:dyDescent="0.25">
      <c r="A175" s="13"/>
      <c r="B175" s="14"/>
      <c r="C175" s="15"/>
      <c r="D175" s="15"/>
      <c r="E175" s="15"/>
      <c r="F175" s="15"/>
      <c r="G175" s="13"/>
      <c r="H175" s="13"/>
      <c r="I175" s="12"/>
      <c r="J175" s="12"/>
      <c r="K175" s="12"/>
      <c r="L175" s="12"/>
      <c r="M175" s="12"/>
      <c r="N175" s="12"/>
      <c r="O175" s="12"/>
      <c r="P175" s="12"/>
    </row>
    <row r="176" spans="1:16" x14ac:dyDescent="0.25">
      <c r="A176" s="13"/>
      <c r="B176" s="14"/>
      <c r="C176" s="15"/>
      <c r="D176" s="15"/>
      <c r="E176" s="15"/>
      <c r="F176" s="15"/>
      <c r="G176" s="13"/>
      <c r="H176" s="13"/>
      <c r="I176" s="12"/>
      <c r="J176" s="12"/>
      <c r="K176" s="12"/>
      <c r="L176" s="12"/>
      <c r="M176" s="12"/>
      <c r="N176" s="12"/>
      <c r="O176" s="12"/>
      <c r="P176" s="12"/>
    </row>
    <row r="177" spans="1:16" x14ac:dyDescent="0.25">
      <c r="A177" s="13"/>
      <c r="B177" s="14"/>
      <c r="C177" s="15"/>
      <c r="D177" s="15"/>
      <c r="E177" s="15"/>
      <c r="F177" s="15"/>
      <c r="G177" s="13"/>
      <c r="H177" s="13"/>
      <c r="I177" s="12"/>
      <c r="J177" s="12"/>
      <c r="K177" s="12"/>
      <c r="L177" s="12"/>
      <c r="M177" s="12"/>
      <c r="N177" s="12"/>
      <c r="O177" s="12"/>
      <c r="P177" s="12"/>
    </row>
    <row r="178" spans="1:16" x14ac:dyDescent="0.25">
      <c r="A178" s="13"/>
      <c r="B178" s="14"/>
      <c r="C178" s="15"/>
      <c r="D178" s="15"/>
      <c r="E178" s="15"/>
      <c r="F178" s="15"/>
      <c r="G178" s="13"/>
      <c r="H178" s="13"/>
      <c r="I178" s="12"/>
      <c r="J178" s="12"/>
      <c r="K178" s="12"/>
      <c r="L178" s="12"/>
      <c r="M178" s="12"/>
      <c r="N178" s="12"/>
      <c r="O178" s="12"/>
      <c r="P178" s="12"/>
    </row>
    <row r="179" spans="1:16" x14ac:dyDescent="0.25">
      <c r="A179" s="13"/>
      <c r="B179" s="14"/>
      <c r="C179" s="15"/>
      <c r="D179" s="15"/>
      <c r="E179" s="15"/>
      <c r="F179" s="15"/>
      <c r="G179" s="13"/>
      <c r="H179" s="13"/>
      <c r="I179" s="12"/>
      <c r="J179" s="12"/>
      <c r="K179" s="12"/>
      <c r="L179" s="12"/>
      <c r="M179" s="12"/>
      <c r="N179" s="12"/>
      <c r="O179" s="12"/>
      <c r="P179" s="12"/>
    </row>
    <row r="180" spans="1:16" x14ac:dyDescent="0.25">
      <c r="A180" s="13"/>
      <c r="B180" s="14"/>
      <c r="C180" s="15"/>
      <c r="D180" s="15"/>
      <c r="E180" s="15"/>
      <c r="F180" s="15"/>
      <c r="G180" s="13"/>
      <c r="H180" s="13"/>
      <c r="I180" s="12"/>
      <c r="J180" s="12"/>
      <c r="K180" s="12"/>
      <c r="L180" s="12"/>
      <c r="M180" s="12"/>
      <c r="N180" s="12"/>
      <c r="O180" s="12"/>
      <c r="P180" s="12"/>
    </row>
    <row r="181" spans="1:16" x14ac:dyDescent="0.25">
      <c r="A181" s="13"/>
      <c r="B181" s="14"/>
      <c r="C181" s="15"/>
      <c r="D181" s="15"/>
      <c r="E181" s="15"/>
      <c r="F181" s="15"/>
      <c r="G181" s="13"/>
      <c r="H181" s="13"/>
      <c r="I181" s="12"/>
      <c r="J181" s="12"/>
      <c r="K181" s="12"/>
      <c r="L181" s="12"/>
      <c r="M181" s="12"/>
      <c r="N181" s="12"/>
      <c r="O181" s="12"/>
      <c r="P181" s="12"/>
    </row>
    <row r="182" spans="1:16" x14ac:dyDescent="0.25">
      <c r="A182" s="13"/>
      <c r="B182" s="14"/>
      <c r="C182" s="15"/>
      <c r="D182" s="15"/>
      <c r="E182" s="15"/>
      <c r="F182" s="15"/>
      <c r="G182" s="13"/>
      <c r="H182" s="13"/>
      <c r="I182" s="12"/>
      <c r="J182" s="12"/>
      <c r="K182" s="12"/>
      <c r="L182" s="12"/>
      <c r="M182" s="12"/>
      <c r="N182" s="12"/>
      <c r="O182" s="12"/>
      <c r="P182" s="12"/>
    </row>
    <row r="183" spans="1:16" x14ac:dyDescent="0.25">
      <c r="A183" s="13"/>
      <c r="B183" s="14"/>
      <c r="C183" s="15"/>
      <c r="D183" s="15"/>
      <c r="E183" s="15"/>
      <c r="F183" s="15"/>
      <c r="G183" s="13"/>
      <c r="H183" s="13"/>
      <c r="I183" s="12"/>
      <c r="J183" s="12"/>
      <c r="K183" s="12"/>
      <c r="L183" s="12"/>
      <c r="M183" s="12"/>
      <c r="N183" s="12"/>
      <c r="O183" s="12"/>
      <c r="P183" s="12"/>
    </row>
    <row r="184" spans="1:16" x14ac:dyDescent="0.25">
      <c r="A184" s="13"/>
      <c r="B184" s="14"/>
      <c r="C184" s="15"/>
      <c r="D184" s="15"/>
      <c r="E184" s="15"/>
      <c r="F184" s="15"/>
      <c r="G184" s="13"/>
      <c r="H184" s="13"/>
      <c r="I184" s="12"/>
      <c r="J184" s="12"/>
      <c r="K184" s="12"/>
      <c r="L184" s="12"/>
      <c r="M184" s="12"/>
      <c r="N184" s="12"/>
      <c r="O184" s="12"/>
      <c r="P184" s="12"/>
    </row>
    <row r="185" spans="1:16" x14ac:dyDescent="0.25">
      <c r="A185" s="13"/>
      <c r="B185" s="14"/>
      <c r="C185" s="15"/>
      <c r="D185" s="15"/>
      <c r="E185" s="15"/>
      <c r="F185" s="15"/>
      <c r="G185" s="13"/>
      <c r="H185" s="13"/>
      <c r="I185" s="12"/>
      <c r="J185" s="12"/>
      <c r="K185" s="12"/>
      <c r="L185" s="12"/>
      <c r="M185" s="12"/>
      <c r="N185" s="12"/>
      <c r="O185" s="12"/>
      <c r="P185" s="12"/>
    </row>
    <row r="186" spans="1:16" x14ac:dyDescent="0.25">
      <c r="A186" s="13"/>
      <c r="B186" s="14"/>
      <c r="C186" s="15"/>
      <c r="D186" s="15"/>
      <c r="E186" s="15"/>
      <c r="F186" s="15"/>
      <c r="G186" s="13"/>
      <c r="H186" s="13"/>
      <c r="I186" s="12"/>
      <c r="J186" s="12"/>
      <c r="K186" s="12"/>
      <c r="L186" s="12"/>
      <c r="M186" s="12"/>
      <c r="N186" s="12"/>
      <c r="O186" s="12"/>
      <c r="P186" s="12"/>
    </row>
    <row r="187" spans="1:16" x14ac:dyDescent="0.25">
      <c r="A187" s="13"/>
      <c r="B187" s="14"/>
      <c r="C187" s="15"/>
      <c r="D187" s="15"/>
      <c r="E187" s="15"/>
      <c r="F187" s="15"/>
      <c r="G187" s="13"/>
      <c r="H187" s="13"/>
      <c r="I187" s="12"/>
      <c r="J187" s="12"/>
      <c r="K187" s="12"/>
      <c r="L187" s="12"/>
      <c r="M187" s="12"/>
      <c r="N187" s="12"/>
      <c r="O187" s="12"/>
      <c r="P187" s="12"/>
    </row>
    <row r="188" spans="1:16" x14ac:dyDescent="0.25">
      <c r="A188" s="13"/>
      <c r="B188" s="14"/>
      <c r="C188" s="15"/>
      <c r="D188" s="15"/>
      <c r="E188" s="15"/>
      <c r="F188" s="15"/>
      <c r="G188" s="13"/>
      <c r="H188" s="13"/>
      <c r="I188" s="12"/>
      <c r="J188" s="12"/>
      <c r="K188" s="12"/>
      <c r="L188" s="12"/>
      <c r="M188" s="12"/>
      <c r="N188" s="12"/>
      <c r="O188" s="12"/>
      <c r="P188" s="12"/>
    </row>
    <row r="189" spans="1:16" x14ac:dyDescent="0.25">
      <c r="A189" s="13"/>
      <c r="B189" s="14"/>
      <c r="C189" s="15"/>
      <c r="D189" s="15"/>
      <c r="E189" s="15"/>
      <c r="F189" s="15"/>
      <c r="G189" s="13"/>
      <c r="H189" s="13"/>
      <c r="I189" s="12"/>
      <c r="J189" s="12"/>
      <c r="K189" s="12"/>
      <c r="L189" s="12"/>
      <c r="M189" s="12"/>
      <c r="N189" s="12"/>
      <c r="O189" s="12"/>
      <c r="P189" s="12"/>
    </row>
    <row r="190" spans="1:16" x14ac:dyDescent="0.25">
      <c r="A190" s="13"/>
      <c r="B190" s="14"/>
      <c r="C190" s="15"/>
      <c r="D190" s="15"/>
      <c r="E190" s="15"/>
      <c r="F190" s="15"/>
      <c r="G190" s="13"/>
      <c r="H190" s="13"/>
      <c r="I190" s="12"/>
      <c r="J190" s="12"/>
      <c r="K190" s="12"/>
      <c r="L190" s="12"/>
      <c r="M190" s="12"/>
      <c r="N190" s="12"/>
      <c r="O190" s="12"/>
      <c r="P190" s="12"/>
    </row>
    <row r="191" spans="1:16" x14ac:dyDescent="0.25">
      <c r="A191" s="13"/>
      <c r="B191" s="14"/>
      <c r="C191" s="15"/>
      <c r="D191" s="15"/>
      <c r="E191" s="15"/>
      <c r="F191" s="15"/>
      <c r="G191" s="13"/>
      <c r="H191" s="13"/>
      <c r="I191" s="12"/>
      <c r="J191" s="12"/>
      <c r="K191" s="12"/>
      <c r="L191" s="12"/>
      <c r="M191" s="12"/>
      <c r="N191" s="12"/>
      <c r="O191" s="12"/>
      <c r="P191" s="12"/>
    </row>
    <row r="192" spans="1:16" x14ac:dyDescent="0.25">
      <c r="A192" s="13"/>
      <c r="B192" s="14"/>
      <c r="C192" s="15"/>
      <c r="D192" s="15"/>
      <c r="E192" s="15"/>
      <c r="F192" s="15"/>
      <c r="G192" s="13"/>
      <c r="H192" s="13"/>
      <c r="I192" s="12"/>
      <c r="J192" s="12"/>
      <c r="K192" s="12"/>
      <c r="L192" s="12"/>
      <c r="M192" s="12"/>
      <c r="N192" s="12"/>
      <c r="O192" s="12"/>
      <c r="P192" s="12"/>
    </row>
    <row r="193" spans="1:16" x14ac:dyDescent="0.25">
      <c r="A193" s="13"/>
      <c r="B193" s="14"/>
      <c r="C193" s="15"/>
      <c r="D193" s="15"/>
      <c r="E193" s="15"/>
      <c r="F193" s="15"/>
      <c r="G193" s="13"/>
      <c r="H193" s="13"/>
      <c r="I193" s="12"/>
      <c r="J193" s="12"/>
      <c r="K193" s="12"/>
      <c r="L193" s="12"/>
      <c r="M193" s="12"/>
      <c r="N193" s="12"/>
      <c r="O193" s="12"/>
      <c r="P193" s="12"/>
    </row>
    <row r="194" spans="1:16" x14ac:dyDescent="0.25">
      <c r="A194" s="13"/>
      <c r="B194" s="14"/>
      <c r="C194" s="15"/>
      <c r="D194" s="15"/>
      <c r="E194" s="15"/>
      <c r="F194" s="15"/>
      <c r="G194" s="13"/>
      <c r="H194" s="13"/>
      <c r="I194" s="12"/>
      <c r="J194" s="12"/>
      <c r="K194" s="12"/>
      <c r="L194" s="12"/>
      <c r="M194" s="12"/>
      <c r="N194" s="12"/>
      <c r="O194" s="12"/>
      <c r="P194" s="12"/>
    </row>
    <row r="195" spans="1:16" x14ac:dyDescent="0.25">
      <c r="A195" s="13"/>
      <c r="B195" s="14"/>
      <c r="C195" s="15"/>
      <c r="D195" s="15"/>
      <c r="E195" s="15"/>
      <c r="F195" s="15"/>
      <c r="G195" s="13"/>
      <c r="H195" s="13"/>
      <c r="I195" s="12"/>
      <c r="J195" s="12"/>
      <c r="K195" s="12"/>
      <c r="L195" s="12"/>
      <c r="M195" s="12"/>
      <c r="N195" s="12"/>
      <c r="O195" s="12"/>
      <c r="P195" s="12"/>
    </row>
    <row r="196" spans="1:16" x14ac:dyDescent="0.25">
      <c r="A196" s="13"/>
      <c r="B196" s="14"/>
      <c r="C196" s="15"/>
      <c r="D196" s="15"/>
      <c r="E196" s="15"/>
      <c r="F196" s="15"/>
      <c r="G196" s="13"/>
      <c r="H196" s="13"/>
      <c r="I196" s="12"/>
      <c r="J196" s="12"/>
      <c r="K196" s="12"/>
      <c r="L196" s="12"/>
      <c r="M196" s="12"/>
      <c r="N196" s="12"/>
      <c r="O196" s="12"/>
      <c r="P196" s="12"/>
    </row>
    <row r="197" spans="1:16" x14ac:dyDescent="0.25">
      <c r="A197" s="13"/>
      <c r="B197" s="14"/>
      <c r="C197" s="15"/>
      <c r="D197" s="15"/>
      <c r="E197" s="15"/>
      <c r="F197" s="15"/>
      <c r="G197" s="13"/>
      <c r="H197" s="13"/>
      <c r="I197" s="12"/>
      <c r="J197" s="12"/>
      <c r="K197" s="12"/>
      <c r="L197" s="12"/>
      <c r="M197" s="12"/>
      <c r="N197" s="12"/>
      <c r="O197" s="12"/>
      <c r="P197" s="12"/>
    </row>
    <row r="198" spans="1:16" x14ac:dyDescent="0.25">
      <c r="A198" s="13"/>
      <c r="B198" s="14"/>
      <c r="C198" s="15"/>
      <c r="D198" s="15"/>
      <c r="E198" s="15"/>
      <c r="F198" s="15"/>
      <c r="G198" s="13"/>
      <c r="H198" s="13"/>
      <c r="I198" s="12"/>
      <c r="J198" s="12"/>
      <c r="K198" s="12"/>
      <c r="L198" s="12"/>
      <c r="M198" s="12"/>
      <c r="N198" s="12"/>
      <c r="O198" s="12"/>
      <c r="P198" s="12"/>
    </row>
    <row r="199" spans="1:16" x14ac:dyDescent="0.25">
      <c r="A199" s="13"/>
      <c r="B199" s="14"/>
      <c r="C199" s="15"/>
      <c r="D199" s="15"/>
      <c r="E199" s="15"/>
      <c r="F199" s="15"/>
      <c r="G199" s="13"/>
      <c r="H199" s="13"/>
      <c r="I199" s="12"/>
      <c r="J199" s="12"/>
      <c r="K199" s="12"/>
      <c r="L199" s="12"/>
      <c r="M199" s="12"/>
      <c r="N199" s="12"/>
      <c r="O199" s="12"/>
      <c r="P199" s="12"/>
    </row>
    <row r="200" spans="1:16" x14ac:dyDescent="0.25">
      <c r="A200" s="13"/>
      <c r="B200" s="14"/>
      <c r="C200" s="15"/>
      <c r="D200" s="15"/>
      <c r="E200" s="15"/>
      <c r="F200" s="15"/>
      <c r="G200" s="13"/>
      <c r="H200" s="13"/>
      <c r="I200" s="12"/>
      <c r="J200" s="12"/>
      <c r="K200" s="12"/>
      <c r="L200" s="12"/>
      <c r="M200" s="12"/>
      <c r="N200" s="12"/>
      <c r="O200" s="12"/>
      <c r="P200" s="12"/>
    </row>
    <row r="201" spans="1:16" x14ac:dyDescent="0.25">
      <c r="A201" s="13"/>
      <c r="B201" s="14"/>
      <c r="C201" s="15"/>
      <c r="D201" s="15"/>
      <c r="E201" s="15"/>
      <c r="F201" s="15"/>
      <c r="G201" s="13"/>
      <c r="H201" s="13"/>
      <c r="I201" s="12"/>
      <c r="J201" s="12"/>
      <c r="K201" s="12"/>
      <c r="L201" s="12"/>
      <c r="M201" s="12"/>
      <c r="N201" s="12"/>
      <c r="O201" s="12"/>
      <c r="P201" s="12"/>
    </row>
    <row r="202" spans="1:16" x14ac:dyDescent="0.25">
      <c r="A202" s="13"/>
      <c r="B202" s="14"/>
      <c r="C202" s="15"/>
      <c r="D202" s="15"/>
      <c r="E202" s="15"/>
      <c r="F202" s="15"/>
      <c r="G202" s="13"/>
      <c r="H202" s="13"/>
      <c r="I202" s="12"/>
      <c r="J202" s="12"/>
      <c r="K202" s="12"/>
      <c r="L202" s="12"/>
      <c r="M202" s="12"/>
      <c r="N202" s="12"/>
      <c r="O202" s="12"/>
      <c r="P202" s="12"/>
    </row>
    <row r="203" spans="1:16" x14ac:dyDescent="0.25">
      <c r="A203" s="13"/>
      <c r="B203" s="14"/>
      <c r="C203" s="15"/>
      <c r="D203" s="15"/>
      <c r="E203" s="15"/>
      <c r="F203" s="15"/>
      <c r="G203" s="13"/>
      <c r="H203" s="13"/>
      <c r="I203" s="12"/>
      <c r="J203" s="12"/>
      <c r="K203" s="12"/>
      <c r="L203" s="12"/>
      <c r="M203" s="12"/>
      <c r="N203" s="12"/>
      <c r="O203" s="12"/>
      <c r="P203" s="12"/>
    </row>
    <row r="204" spans="1:16" x14ac:dyDescent="0.25">
      <c r="A204" s="13"/>
      <c r="B204" s="14"/>
      <c r="C204" s="15"/>
      <c r="D204" s="15"/>
      <c r="E204" s="15"/>
      <c r="F204" s="15"/>
      <c r="G204" s="13"/>
      <c r="H204" s="13"/>
      <c r="I204" s="12"/>
      <c r="J204" s="12"/>
      <c r="K204" s="12"/>
      <c r="L204" s="12"/>
      <c r="M204" s="12"/>
      <c r="N204" s="12"/>
      <c r="O204" s="12"/>
      <c r="P204" s="12"/>
    </row>
    <row r="205" spans="1:16" x14ac:dyDescent="0.25">
      <c r="A205" s="13"/>
      <c r="B205" s="14"/>
      <c r="C205" s="15"/>
      <c r="D205" s="15"/>
      <c r="E205" s="15"/>
      <c r="F205" s="15"/>
      <c r="G205" s="13"/>
      <c r="H205" s="13"/>
      <c r="I205" s="12"/>
      <c r="J205" s="12"/>
      <c r="K205" s="12"/>
      <c r="L205" s="12"/>
      <c r="M205" s="12"/>
      <c r="N205" s="12"/>
      <c r="O205" s="12"/>
      <c r="P205" s="12"/>
    </row>
    <row r="206" spans="1:16" x14ac:dyDescent="0.25">
      <c r="A206" s="13"/>
      <c r="B206" s="14"/>
      <c r="C206" s="15"/>
      <c r="D206" s="15"/>
      <c r="E206" s="15"/>
      <c r="F206" s="15"/>
      <c r="G206" s="13"/>
      <c r="H206" s="13"/>
      <c r="I206" s="12"/>
      <c r="J206" s="12"/>
      <c r="K206" s="12"/>
      <c r="L206" s="12"/>
      <c r="M206" s="12"/>
      <c r="N206" s="12"/>
      <c r="O206" s="12"/>
      <c r="P206" s="12"/>
    </row>
    <row r="207" spans="1:16" x14ac:dyDescent="0.25">
      <c r="A207" s="13"/>
      <c r="B207" s="14"/>
      <c r="C207" s="15"/>
      <c r="D207" s="15"/>
      <c r="E207" s="15"/>
      <c r="F207" s="15"/>
      <c r="G207" s="13"/>
      <c r="H207" s="13"/>
      <c r="I207" s="12"/>
      <c r="J207" s="12"/>
      <c r="K207" s="12"/>
      <c r="L207" s="12"/>
      <c r="M207" s="12"/>
      <c r="N207" s="12"/>
      <c r="O207" s="12"/>
      <c r="P207" s="12"/>
    </row>
    <row r="208" spans="1:16" x14ac:dyDescent="0.25">
      <c r="A208" s="13"/>
      <c r="B208" s="14"/>
      <c r="C208" s="15"/>
      <c r="D208" s="15"/>
      <c r="E208" s="15"/>
      <c r="F208" s="15"/>
      <c r="G208" s="13"/>
      <c r="H208" s="13"/>
      <c r="I208" s="12"/>
      <c r="J208" s="12"/>
      <c r="K208" s="12"/>
      <c r="L208" s="12"/>
      <c r="M208" s="12"/>
      <c r="N208" s="12"/>
      <c r="O208" s="12"/>
      <c r="P208" s="12"/>
    </row>
    <row r="209" spans="1:16" x14ac:dyDescent="0.25">
      <c r="A209" s="13"/>
      <c r="B209" s="14"/>
      <c r="C209" s="15"/>
      <c r="D209" s="15"/>
      <c r="E209" s="15"/>
      <c r="F209" s="15"/>
      <c r="G209" s="13"/>
      <c r="H209" s="13"/>
      <c r="I209" s="12"/>
      <c r="J209" s="12"/>
      <c r="K209" s="12"/>
      <c r="L209" s="12"/>
      <c r="M209" s="12"/>
      <c r="N209" s="12"/>
      <c r="O209" s="12"/>
      <c r="P209" s="12"/>
    </row>
    <row r="210" spans="1:16" x14ac:dyDescent="0.25">
      <c r="A210" s="13"/>
      <c r="B210" s="14"/>
      <c r="C210" s="15"/>
      <c r="D210" s="15"/>
      <c r="E210" s="15"/>
      <c r="F210" s="15"/>
      <c r="G210" s="13"/>
      <c r="H210" s="13"/>
      <c r="I210" s="12"/>
      <c r="J210" s="12"/>
      <c r="K210" s="12"/>
      <c r="L210" s="12"/>
      <c r="M210" s="12"/>
      <c r="N210" s="12"/>
      <c r="O210" s="12"/>
      <c r="P210" s="12"/>
    </row>
    <row r="211" spans="1:16" x14ac:dyDescent="0.25">
      <c r="A211" s="13"/>
      <c r="B211" s="14"/>
      <c r="C211" s="15"/>
      <c r="D211" s="15"/>
      <c r="E211" s="15"/>
      <c r="F211" s="15"/>
      <c r="G211" s="13"/>
      <c r="H211" s="13"/>
      <c r="I211" s="12"/>
      <c r="J211" s="12"/>
      <c r="K211" s="12"/>
      <c r="L211" s="12"/>
      <c r="M211" s="12"/>
      <c r="N211" s="12"/>
      <c r="O211" s="12"/>
      <c r="P211" s="12"/>
    </row>
    <row r="212" spans="1:16" x14ac:dyDescent="0.25">
      <c r="A212" s="13"/>
      <c r="B212" s="14"/>
      <c r="C212" s="15"/>
      <c r="D212" s="15"/>
      <c r="E212" s="15"/>
      <c r="F212" s="15"/>
      <c r="G212" s="13"/>
      <c r="H212" s="13"/>
      <c r="I212" s="12"/>
      <c r="J212" s="12"/>
      <c r="K212" s="12"/>
      <c r="L212" s="12"/>
      <c r="M212" s="12"/>
      <c r="N212" s="12"/>
      <c r="O212" s="12"/>
      <c r="P212" s="12"/>
    </row>
    <row r="213" spans="1:16" x14ac:dyDescent="0.25">
      <c r="A213" s="13"/>
      <c r="B213" s="14"/>
      <c r="C213" s="15"/>
      <c r="D213" s="15"/>
      <c r="E213" s="15"/>
      <c r="F213" s="15"/>
      <c r="G213" s="13"/>
      <c r="H213" s="13"/>
      <c r="I213" s="12"/>
      <c r="J213" s="12"/>
      <c r="K213" s="12"/>
      <c r="L213" s="12"/>
      <c r="M213" s="12"/>
      <c r="N213" s="12"/>
      <c r="O213" s="12"/>
      <c r="P213" s="12"/>
    </row>
    <row r="214" spans="1:16" x14ac:dyDescent="0.25">
      <c r="A214" s="13"/>
      <c r="B214" s="14"/>
      <c r="C214" s="15"/>
      <c r="D214" s="15"/>
      <c r="E214" s="15"/>
      <c r="F214" s="15"/>
      <c r="G214" s="13"/>
      <c r="H214" s="13"/>
      <c r="I214" s="12"/>
      <c r="J214" s="12"/>
      <c r="K214" s="12"/>
      <c r="L214" s="12"/>
      <c r="M214" s="12"/>
      <c r="N214" s="12"/>
      <c r="O214" s="12"/>
      <c r="P214" s="12"/>
    </row>
    <row r="215" spans="1:16" x14ac:dyDescent="0.25">
      <c r="A215" s="13"/>
      <c r="B215" s="14"/>
      <c r="C215" s="15"/>
      <c r="D215" s="15"/>
      <c r="E215" s="15"/>
      <c r="F215" s="15"/>
      <c r="G215" s="13"/>
      <c r="H215" s="13"/>
      <c r="I215" s="12"/>
      <c r="J215" s="12"/>
      <c r="K215" s="12"/>
      <c r="L215" s="12"/>
      <c r="M215" s="12"/>
      <c r="N215" s="12"/>
      <c r="O215" s="12"/>
      <c r="P215" s="12"/>
    </row>
    <row r="216" spans="1:16" x14ac:dyDescent="0.25">
      <c r="A216" s="13"/>
      <c r="B216" s="14"/>
      <c r="C216" s="15"/>
      <c r="D216" s="15"/>
      <c r="E216" s="15"/>
      <c r="F216" s="15"/>
      <c r="G216" s="13"/>
      <c r="H216" s="13"/>
      <c r="I216" s="12"/>
      <c r="J216" s="12"/>
      <c r="K216" s="12"/>
      <c r="L216" s="12"/>
      <c r="M216" s="12"/>
      <c r="N216" s="12"/>
      <c r="O216" s="12"/>
      <c r="P216" s="12"/>
    </row>
    <row r="217" spans="1:16" x14ac:dyDescent="0.25">
      <c r="A217" s="13"/>
      <c r="B217" s="14"/>
      <c r="C217" s="15"/>
      <c r="D217" s="15"/>
      <c r="E217" s="15"/>
      <c r="F217" s="15"/>
      <c r="G217" s="13"/>
      <c r="H217" s="13"/>
      <c r="I217" s="12"/>
      <c r="J217" s="12"/>
      <c r="K217" s="12"/>
      <c r="L217" s="12"/>
      <c r="M217" s="12"/>
      <c r="N217" s="12"/>
      <c r="O217" s="12"/>
      <c r="P217" s="12"/>
    </row>
    <row r="218" spans="1:16" x14ac:dyDescent="0.25">
      <c r="A218" s="13"/>
      <c r="B218" s="14"/>
      <c r="C218" s="15"/>
      <c r="D218" s="15"/>
      <c r="E218" s="15"/>
      <c r="F218" s="15"/>
      <c r="G218" s="13"/>
      <c r="H218" s="13"/>
      <c r="I218" s="12"/>
      <c r="J218" s="12"/>
      <c r="K218" s="12"/>
      <c r="L218" s="12"/>
      <c r="M218" s="12"/>
      <c r="N218" s="12"/>
      <c r="O218" s="12"/>
      <c r="P218" s="12"/>
    </row>
    <row r="219" spans="1:16" x14ac:dyDescent="0.25">
      <c r="A219" s="13"/>
      <c r="B219" s="14"/>
      <c r="C219" s="15"/>
      <c r="D219" s="15"/>
      <c r="E219" s="15"/>
      <c r="F219" s="15"/>
      <c r="G219" s="13"/>
      <c r="H219" s="13"/>
      <c r="I219" s="12"/>
      <c r="J219" s="12"/>
      <c r="K219" s="12"/>
      <c r="L219" s="12"/>
      <c r="M219" s="12"/>
      <c r="N219" s="12"/>
      <c r="O219" s="12"/>
      <c r="P219" s="12"/>
    </row>
    <row r="220" spans="1:16" x14ac:dyDescent="0.25">
      <c r="A220" s="13"/>
      <c r="B220" s="14"/>
      <c r="C220" s="15"/>
      <c r="D220" s="15"/>
      <c r="E220" s="15"/>
      <c r="F220" s="15"/>
      <c r="G220" s="13"/>
      <c r="H220" s="13"/>
      <c r="I220" s="12"/>
      <c r="J220" s="12"/>
      <c r="K220" s="12"/>
      <c r="L220" s="12"/>
      <c r="M220" s="12"/>
      <c r="N220" s="12"/>
      <c r="O220" s="12"/>
      <c r="P220" s="12"/>
    </row>
    <row r="221" spans="1:16" x14ac:dyDescent="0.25">
      <c r="A221" s="13"/>
      <c r="B221" s="14"/>
      <c r="C221" s="15"/>
      <c r="D221" s="15"/>
      <c r="E221" s="15"/>
      <c r="F221" s="15"/>
      <c r="G221" s="13"/>
      <c r="H221" s="13"/>
      <c r="I221" s="12"/>
      <c r="J221" s="12"/>
      <c r="K221" s="12"/>
      <c r="L221" s="12"/>
      <c r="M221" s="12"/>
      <c r="N221" s="12"/>
      <c r="O221" s="12"/>
      <c r="P221" s="12"/>
    </row>
    <row r="222" spans="1:16" x14ac:dyDescent="0.25">
      <c r="A222" s="13"/>
      <c r="B222" s="14"/>
      <c r="C222" s="15"/>
      <c r="D222" s="15"/>
      <c r="E222" s="15"/>
      <c r="F222" s="15"/>
      <c r="G222" s="13"/>
      <c r="H222" s="13"/>
      <c r="I222" s="12"/>
      <c r="J222" s="12"/>
      <c r="K222" s="12"/>
      <c r="L222" s="12"/>
      <c r="M222" s="12"/>
      <c r="N222" s="12"/>
      <c r="O222" s="12"/>
      <c r="P222" s="12"/>
    </row>
    <row r="223" spans="1:16" x14ac:dyDescent="0.25">
      <c r="A223" s="13"/>
      <c r="B223" s="14"/>
      <c r="C223" s="15"/>
      <c r="D223" s="15"/>
      <c r="E223" s="15"/>
      <c r="F223" s="15"/>
      <c r="G223" s="13"/>
      <c r="H223" s="13"/>
      <c r="I223" s="12"/>
      <c r="J223" s="12"/>
      <c r="K223" s="12"/>
      <c r="L223" s="12"/>
      <c r="M223" s="12"/>
      <c r="N223" s="12"/>
      <c r="O223" s="12"/>
      <c r="P223" s="12"/>
    </row>
    <row r="224" spans="1:16" x14ac:dyDescent="0.25">
      <c r="A224" s="13"/>
      <c r="B224" s="14"/>
      <c r="C224" s="15"/>
      <c r="D224" s="15"/>
      <c r="E224" s="15"/>
      <c r="F224" s="15"/>
      <c r="G224" s="13"/>
      <c r="H224" s="13"/>
      <c r="I224" s="12"/>
      <c r="J224" s="12"/>
      <c r="K224" s="12"/>
      <c r="L224" s="12"/>
      <c r="M224" s="12"/>
      <c r="N224" s="12"/>
      <c r="O224" s="12"/>
      <c r="P224" s="12"/>
    </row>
    <row r="225" spans="1:16" x14ac:dyDescent="0.25">
      <c r="A225" s="13"/>
      <c r="B225" s="14"/>
      <c r="C225" s="15"/>
      <c r="D225" s="15"/>
      <c r="E225" s="15"/>
      <c r="F225" s="15"/>
      <c r="G225" s="13"/>
      <c r="H225" s="13"/>
      <c r="I225" s="12"/>
      <c r="J225" s="12"/>
      <c r="K225" s="12"/>
      <c r="L225" s="12"/>
      <c r="M225" s="12"/>
      <c r="N225" s="12"/>
      <c r="O225" s="12"/>
      <c r="P225" s="12"/>
    </row>
    <row r="226" spans="1:16" x14ac:dyDescent="0.25">
      <c r="B226" s="17"/>
      <c r="C226" s="18"/>
      <c r="D226" s="18"/>
      <c r="E226" s="18"/>
      <c r="F226" s="18"/>
    </row>
    <row r="227" spans="1:16" x14ac:dyDescent="0.25">
      <c r="B227" s="17"/>
      <c r="C227" s="18"/>
      <c r="D227" s="18"/>
      <c r="E227" s="18"/>
      <c r="F227" s="18"/>
    </row>
    <row r="228" spans="1:16" x14ac:dyDescent="0.25">
      <c r="B228" s="17"/>
      <c r="C228" s="18"/>
      <c r="D228" s="18"/>
      <c r="E228" s="18"/>
      <c r="F228" s="18"/>
    </row>
    <row r="229" spans="1:16" x14ac:dyDescent="0.25">
      <c r="B229" s="17"/>
      <c r="C229" s="18"/>
      <c r="D229" s="18"/>
      <c r="E229" s="18"/>
      <c r="F229" s="18"/>
    </row>
    <row r="230" spans="1:16" x14ac:dyDescent="0.25">
      <c r="B230" s="17"/>
      <c r="C230" s="18"/>
      <c r="D230" s="18"/>
      <c r="E230" s="18"/>
      <c r="F230" s="18"/>
    </row>
    <row r="231" spans="1:16" x14ac:dyDescent="0.25">
      <c r="B231" s="17"/>
      <c r="C231" s="18"/>
      <c r="D231" s="18"/>
      <c r="E231" s="18"/>
      <c r="F231" s="18"/>
    </row>
    <row r="232" spans="1:16" x14ac:dyDescent="0.25">
      <c r="B232" s="17"/>
      <c r="C232" s="18"/>
      <c r="D232" s="18"/>
      <c r="E232" s="18"/>
      <c r="F232" s="18"/>
    </row>
    <row r="233" spans="1:16" x14ac:dyDescent="0.25">
      <c r="B233" s="17"/>
      <c r="C233" s="18"/>
      <c r="D233" s="18"/>
      <c r="E233" s="18"/>
      <c r="F233" s="18"/>
    </row>
    <row r="234" spans="1:16" x14ac:dyDescent="0.25">
      <c r="B234" s="17"/>
      <c r="C234" s="18"/>
      <c r="D234" s="18"/>
      <c r="E234" s="18"/>
      <c r="F234" s="18"/>
    </row>
    <row r="235" spans="1:16" x14ac:dyDescent="0.25">
      <c r="B235" s="17"/>
      <c r="C235" s="18"/>
      <c r="D235" s="18"/>
      <c r="E235" s="18"/>
      <c r="F235" s="18"/>
    </row>
    <row r="236" spans="1:16" x14ac:dyDescent="0.25">
      <c r="B236" s="17"/>
      <c r="C236" s="18"/>
      <c r="D236" s="18"/>
      <c r="E236" s="18"/>
      <c r="F236" s="18"/>
    </row>
    <row r="237" spans="1:16" x14ac:dyDescent="0.25">
      <c r="B237" s="17"/>
      <c r="C237" s="18"/>
      <c r="D237" s="18"/>
      <c r="E237" s="18"/>
      <c r="F237" s="18"/>
    </row>
    <row r="238" spans="1:16" x14ac:dyDescent="0.25">
      <c r="B238" s="17"/>
      <c r="C238" s="18"/>
      <c r="D238" s="18"/>
      <c r="E238" s="18"/>
      <c r="F238" s="18"/>
    </row>
    <row r="239" spans="1:16" x14ac:dyDescent="0.25">
      <c r="B239" s="17"/>
      <c r="C239" s="18"/>
      <c r="D239" s="18"/>
      <c r="E239" s="18"/>
      <c r="F239" s="18"/>
    </row>
    <row r="240" spans="1:16" x14ac:dyDescent="0.25">
      <c r="B240" s="17"/>
      <c r="C240" s="18"/>
      <c r="D240" s="18"/>
      <c r="E240" s="18"/>
      <c r="F240" s="18"/>
    </row>
    <row r="241" spans="2:6" x14ac:dyDescent="0.25">
      <c r="B241" s="17"/>
      <c r="C241" s="18"/>
      <c r="D241" s="18"/>
      <c r="E241" s="18"/>
      <c r="F241" s="18"/>
    </row>
    <row r="242" spans="2:6" x14ac:dyDescent="0.25">
      <c r="B242" s="17"/>
      <c r="C242" s="18"/>
      <c r="D242" s="18"/>
      <c r="E242" s="18"/>
      <c r="F242" s="18"/>
    </row>
    <row r="243" spans="2:6" x14ac:dyDescent="0.25">
      <c r="B243" s="17"/>
      <c r="C243" s="18"/>
      <c r="D243" s="18"/>
      <c r="E243" s="18"/>
      <c r="F243" s="18"/>
    </row>
    <row r="244" spans="2:6" x14ac:dyDescent="0.25">
      <c r="B244" s="17"/>
      <c r="C244" s="18"/>
      <c r="D244" s="18"/>
      <c r="E244" s="18"/>
      <c r="F244" s="18"/>
    </row>
    <row r="245" spans="2:6" x14ac:dyDescent="0.25">
      <c r="B245" s="17"/>
      <c r="C245" s="18"/>
      <c r="D245" s="18"/>
      <c r="E245" s="18"/>
      <c r="F245" s="18"/>
    </row>
    <row r="246" spans="2:6" x14ac:dyDescent="0.25">
      <c r="B246" s="17"/>
      <c r="C246" s="18"/>
      <c r="D246" s="18"/>
      <c r="E246" s="18"/>
      <c r="F246" s="18"/>
    </row>
    <row r="247" spans="2:6" x14ac:dyDescent="0.25">
      <c r="B247" s="17"/>
      <c r="C247" s="18"/>
      <c r="D247" s="18"/>
      <c r="E247" s="18"/>
      <c r="F247" s="18"/>
    </row>
    <row r="248" spans="2:6" x14ac:dyDescent="0.25">
      <c r="B248" s="17"/>
      <c r="C248" s="18"/>
      <c r="D248" s="18"/>
      <c r="E248" s="18"/>
      <c r="F248" s="18"/>
    </row>
    <row r="249" spans="2:6" x14ac:dyDescent="0.25">
      <c r="B249" s="17"/>
      <c r="C249" s="18"/>
      <c r="D249" s="18"/>
      <c r="E249" s="18"/>
      <c r="F249" s="18"/>
    </row>
    <row r="250" spans="2:6" x14ac:dyDescent="0.25">
      <c r="B250" s="17"/>
      <c r="C250" s="18"/>
      <c r="D250" s="18"/>
      <c r="E250" s="18"/>
      <c r="F250" s="18"/>
    </row>
    <row r="251" spans="2:6" x14ac:dyDescent="0.25">
      <c r="B251" s="17"/>
      <c r="C251" s="18"/>
      <c r="D251" s="18"/>
      <c r="E251" s="18"/>
      <c r="F251" s="18"/>
    </row>
    <row r="252" spans="2:6" x14ac:dyDescent="0.25">
      <c r="B252" s="17"/>
      <c r="C252" s="18"/>
      <c r="D252" s="18"/>
      <c r="E252" s="18"/>
      <c r="F252" s="18"/>
    </row>
    <row r="253" spans="2:6" x14ac:dyDescent="0.25">
      <c r="B253" s="17"/>
      <c r="C253" s="18"/>
      <c r="D253" s="18"/>
      <c r="E253" s="18"/>
      <c r="F253" s="18"/>
    </row>
    <row r="254" spans="2:6" x14ac:dyDescent="0.25">
      <c r="B254" s="17"/>
      <c r="C254" s="18"/>
      <c r="D254" s="18"/>
      <c r="E254" s="18"/>
      <c r="F254" s="18"/>
    </row>
    <row r="255" spans="2:6" x14ac:dyDescent="0.25">
      <c r="B255" s="17"/>
      <c r="C255" s="18"/>
      <c r="D255" s="18"/>
      <c r="E255" s="18"/>
      <c r="F255" s="18"/>
    </row>
    <row r="256" spans="2:6" x14ac:dyDescent="0.25">
      <c r="B256" s="17"/>
      <c r="C256" s="18"/>
      <c r="D256" s="18"/>
      <c r="E256" s="18"/>
      <c r="F256" s="18"/>
    </row>
    <row r="257" spans="2:6" x14ac:dyDescent="0.25">
      <c r="B257" s="17"/>
      <c r="C257" s="18"/>
      <c r="D257" s="18"/>
      <c r="E257" s="18"/>
      <c r="F257" s="18"/>
    </row>
    <row r="258" spans="2:6" x14ac:dyDescent="0.25">
      <c r="B258" s="17"/>
      <c r="C258" s="18"/>
      <c r="D258" s="18"/>
      <c r="E258" s="18"/>
      <c r="F258" s="18"/>
    </row>
    <row r="259" spans="2:6" x14ac:dyDescent="0.25">
      <c r="B259" s="17"/>
      <c r="C259" s="18"/>
      <c r="D259" s="18"/>
      <c r="E259" s="18"/>
      <c r="F259" s="18"/>
    </row>
    <row r="260" spans="2:6" x14ac:dyDescent="0.25">
      <c r="B260" s="17"/>
      <c r="C260" s="18"/>
      <c r="D260" s="18"/>
      <c r="E260" s="18"/>
      <c r="F260" s="18"/>
    </row>
    <row r="261" spans="2:6" x14ac:dyDescent="0.25">
      <c r="B261" s="17"/>
      <c r="C261" s="18"/>
      <c r="D261" s="18"/>
      <c r="E261" s="18"/>
      <c r="F261" s="18"/>
    </row>
    <row r="262" spans="2:6" x14ac:dyDescent="0.25">
      <c r="B262" s="17"/>
      <c r="C262" s="18"/>
      <c r="D262" s="18"/>
      <c r="E262" s="18"/>
      <c r="F262" s="18"/>
    </row>
    <row r="263" spans="2:6" x14ac:dyDescent="0.25">
      <c r="B263" s="17"/>
      <c r="C263" s="18"/>
      <c r="D263" s="18"/>
      <c r="E263" s="18"/>
      <c r="F263" s="18"/>
    </row>
    <row r="264" spans="2:6" x14ac:dyDescent="0.25">
      <c r="B264" s="17"/>
      <c r="C264" s="18"/>
      <c r="D264" s="18"/>
      <c r="E264" s="18"/>
      <c r="F264" s="18"/>
    </row>
    <row r="265" spans="2:6" x14ac:dyDescent="0.25">
      <c r="B265" s="17"/>
      <c r="C265" s="18"/>
      <c r="D265" s="18"/>
      <c r="E265" s="18"/>
      <c r="F265" s="18"/>
    </row>
    <row r="266" spans="2:6" x14ac:dyDescent="0.25">
      <c r="B266" s="17"/>
      <c r="C266" s="18"/>
      <c r="D266" s="18"/>
      <c r="E266" s="18"/>
      <c r="F266" s="18"/>
    </row>
    <row r="267" spans="2:6" x14ac:dyDescent="0.25">
      <c r="B267" s="17"/>
      <c r="C267" s="18"/>
      <c r="D267" s="18"/>
      <c r="E267" s="18"/>
      <c r="F267" s="18"/>
    </row>
    <row r="268" spans="2:6" x14ac:dyDescent="0.25">
      <c r="B268" s="17"/>
      <c r="C268" s="18"/>
      <c r="D268" s="18"/>
      <c r="E268" s="18"/>
      <c r="F268" s="18"/>
    </row>
    <row r="269" spans="2:6" x14ac:dyDescent="0.25">
      <c r="B269" s="17"/>
      <c r="C269" s="18"/>
      <c r="D269" s="18"/>
      <c r="E269" s="18"/>
      <c r="F269" s="18"/>
    </row>
    <row r="270" spans="2:6" x14ac:dyDescent="0.25">
      <c r="B270" s="17"/>
      <c r="C270" s="18"/>
      <c r="D270" s="18"/>
      <c r="E270" s="18"/>
      <c r="F270" s="18"/>
    </row>
    <row r="271" spans="2:6" x14ac:dyDescent="0.25">
      <c r="B271" s="17"/>
      <c r="C271" s="18"/>
      <c r="D271" s="18"/>
      <c r="E271" s="18"/>
      <c r="F271" s="18"/>
    </row>
    <row r="272" spans="2:6" x14ac:dyDescent="0.25">
      <c r="B272" s="17"/>
      <c r="C272" s="18"/>
      <c r="D272" s="18"/>
      <c r="E272" s="18"/>
      <c r="F272" s="18"/>
    </row>
    <row r="273" spans="2:6" x14ac:dyDescent="0.25">
      <c r="B273" s="17"/>
      <c r="C273" s="18"/>
      <c r="D273" s="18"/>
      <c r="E273" s="18"/>
      <c r="F273" s="18"/>
    </row>
    <row r="274" spans="2:6" x14ac:dyDescent="0.25">
      <c r="B274" s="17"/>
      <c r="C274" s="18"/>
      <c r="D274" s="18"/>
      <c r="E274" s="18"/>
      <c r="F274" s="18"/>
    </row>
    <row r="275" spans="2:6" x14ac:dyDescent="0.25">
      <c r="B275" s="17"/>
      <c r="C275" s="18"/>
      <c r="D275" s="18"/>
      <c r="E275" s="18"/>
      <c r="F275" s="18"/>
    </row>
    <row r="276" spans="2:6" x14ac:dyDescent="0.25">
      <c r="B276" s="17"/>
      <c r="C276" s="18"/>
      <c r="D276" s="18"/>
      <c r="E276" s="18"/>
      <c r="F276" s="18"/>
    </row>
    <row r="277" spans="2:6" x14ac:dyDescent="0.25">
      <c r="B277" s="17"/>
      <c r="C277" s="18"/>
      <c r="D277" s="18"/>
      <c r="E277" s="18"/>
      <c r="F277" s="18"/>
    </row>
    <row r="278" spans="2:6" x14ac:dyDescent="0.25">
      <c r="B278" s="17"/>
      <c r="C278" s="18"/>
      <c r="D278" s="18"/>
      <c r="E278" s="18"/>
      <c r="F278" s="18"/>
    </row>
    <row r="279" spans="2:6" x14ac:dyDescent="0.25">
      <c r="B279" s="17"/>
      <c r="C279" s="18"/>
      <c r="D279" s="18"/>
      <c r="E279" s="18"/>
      <c r="F279" s="18"/>
    </row>
    <row r="280" spans="2:6" x14ac:dyDescent="0.25">
      <c r="B280" s="17"/>
      <c r="C280" s="18"/>
      <c r="D280" s="18"/>
      <c r="E280" s="18"/>
      <c r="F280" s="18"/>
    </row>
    <row r="281" spans="2:6" x14ac:dyDescent="0.25">
      <c r="B281" s="17"/>
      <c r="C281" s="18"/>
      <c r="D281" s="18"/>
      <c r="E281" s="18"/>
      <c r="F281" s="18"/>
    </row>
    <row r="282" spans="2:6" x14ac:dyDescent="0.25">
      <c r="B282" s="17"/>
      <c r="C282" s="18"/>
      <c r="D282" s="18"/>
      <c r="E282" s="18"/>
      <c r="F282" s="18"/>
    </row>
    <row r="283" spans="2:6" x14ac:dyDescent="0.25">
      <c r="B283" s="17"/>
      <c r="C283" s="18"/>
      <c r="D283" s="18"/>
      <c r="E283" s="18"/>
      <c r="F283" s="18"/>
    </row>
    <row r="284" spans="2:6" x14ac:dyDescent="0.25">
      <c r="B284" s="17"/>
      <c r="C284" s="18"/>
      <c r="D284" s="18"/>
      <c r="E284" s="18"/>
      <c r="F284" s="18"/>
    </row>
    <row r="285" spans="2:6" x14ac:dyDescent="0.25">
      <c r="B285" s="17"/>
      <c r="C285" s="18"/>
      <c r="D285" s="18"/>
      <c r="E285" s="18"/>
      <c r="F285" s="18"/>
    </row>
    <row r="286" spans="2:6" x14ac:dyDescent="0.25">
      <c r="B286" s="17"/>
      <c r="C286" s="18"/>
      <c r="D286" s="18"/>
      <c r="E286" s="18"/>
      <c r="F286" s="18"/>
    </row>
    <row r="287" spans="2:6" x14ac:dyDescent="0.25">
      <c r="B287" s="17"/>
      <c r="C287" s="18"/>
      <c r="D287" s="18"/>
      <c r="E287" s="18"/>
      <c r="F287" s="18"/>
    </row>
    <row r="288" spans="2:6" x14ac:dyDescent="0.25">
      <c r="B288" s="17"/>
      <c r="C288" s="18"/>
      <c r="D288" s="18"/>
      <c r="E288" s="18"/>
      <c r="F288" s="18"/>
    </row>
    <row r="289" spans="2:6" x14ac:dyDescent="0.25">
      <c r="B289" s="17"/>
      <c r="C289" s="18"/>
      <c r="D289" s="18"/>
      <c r="E289" s="18"/>
      <c r="F289" s="18"/>
    </row>
    <row r="290" spans="2:6" x14ac:dyDescent="0.25">
      <c r="B290" s="17"/>
      <c r="C290" s="18"/>
      <c r="D290" s="18"/>
      <c r="E290" s="18"/>
      <c r="F290" s="18"/>
    </row>
    <row r="291" spans="2:6" x14ac:dyDescent="0.25">
      <c r="B291" s="17"/>
      <c r="C291" s="18"/>
      <c r="D291" s="18"/>
      <c r="E291" s="18"/>
      <c r="F291" s="18"/>
    </row>
    <row r="292" spans="2:6" x14ac:dyDescent="0.25">
      <c r="B292" s="17"/>
      <c r="C292" s="18"/>
      <c r="D292" s="18"/>
      <c r="E292" s="18"/>
      <c r="F292" s="18"/>
    </row>
    <row r="293" spans="2:6" x14ac:dyDescent="0.25">
      <c r="B293" s="17"/>
      <c r="C293" s="18"/>
      <c r="D293" s="18"/>
      <c r="E293" s="18"/>
      <c r="F293" s="18"/>
    </row>
    <row r="294" spans="2:6" x14ac:dyDescent="0.25">
      <c r="B294" s="17"/>
      <c r="C294" s="18"/>
      <c r="D294" s="18"/>
      <c r="E294" s="18"/>
      <c r="F294" s="18"/>
    </row>
    <row r="295" spans="2:6" x14ac:dyDescent="0.25">
      <c r="B295" s="17"/>
      <c r="C295" s="18"/>
      <c r="D295" s="18"/>
      <c r="E295" s="18"/>
      <c r="F295" s="18"/>
    </row>
    <row r="296" spans="2:6" x14ac:dyDescent="0.25">
      <c r="B296" s="17"/>
      <c r="C296" s="18"/>
      <c r="D296" s="18"/>
      <c r="E296" s="18"/>
      <c r="F296" s="18"/>
    </row>
    <row r="297" spans="2:6" x14ac:dyDescent="0.25">
      <c r="B297" s="17"/>
      <c r="C297" s="18"/>
      <c r="D297" s="18"/>
      <c r="E297" s="18"/>
      <c r="F297" s="18"/>
    </row>
    <row r="298" spans="2:6" x14ac:dyDescent="0.25">
      <c r="B298" s="17"/>
      <c r="C298" s="18"/>
      <c r="D298" s="18"/>
      <c r="E298" s="18"/>
      <c r="F298" s="18"/>
    </row>
    <row r="299" spans="2:6" x14ac:dyDescent="0.25">
      <c r="B299" s="17"/>
      <c r="C299" s="18"/>
      <c r="D299" s="18"/>
      <c r="E299" s="18"/>
      <c r="F299" s="18"/>
    </row>
    <row r="300" spans="2:6" x14ac:dyDescent="0.25">
      <c r="B300" s="17"/>
      <c r="C300" s="18"/>
      <c r="D300" s="18"/>
      <c r="E300" s="18"/>
      <c r="F300" s="18"/>
    </row>
    <row r="301" spans="2:6" x14ac:dyDescent="0.25">
      <c r="B301" s="17"/>
      <c r="C301" s="18"/>
      <c r="D301" s="18"/>
      <c r="E301" s="18"/>
      <c r="F301" s="18"/>
    </row>
    <row r="302" spans="2:6" x14ac:dyDescent="0.25">
      <c r="B302" s="17"/>
      <c r="C302" s="18"/>
      <c r="D302" s="18"/>
      <c r="E302" s="18"/>
      <c r="F302" s="18"/>
    </row>
    <row r="303" spans="2:6" x14ac:dyDescent="0.25">
      <c r="B303" s="17"/>
      <c r="C303" s="18"/>
      <c r="D303" s="18"/>
      <c r="E303" s="18"/>
      <c r="F303" s="18"/>
    </row>
    <row r="304" spans="2:6" x14ac:dyDescent="0.25">
      <c r="B304" s="17"/>
      <c r="C304" s="18"/>
      <c r="D304" s="18"/>
      <c r="E304" s="18"/>
      <c r="F304" s="18"/>
    </row>
    <row r="305" spans="2:6" x14ac:dyDescent="0.25">
      <c r="B305" s="17"/>
      <c r="C305" s="18"/>
      <c r="D305" s="18"/>
      <c r="E305" s="18"/>
      <c r="F305" s="18"/>
    </row>
    <row r="306" spans="2:6" x14ac:dyDescent="0.25">
      <c r="B306" s="17"/>
      <c r="C306" s="18"/>
      <c r="D306" s="18"/>
      <c r="E306" s="18"/>
      <c r="F306" s="18"/>
    </row>
    <row r="307" spans="2:6" x14ac:dyDescent="0.25">
      <c r="B307" s="17"/>
      <c r="C307" s="18"/>
      <c r="D307" s="18"/>
      <c r="E307" s="18"/>
      <c r="F307" s="18"/>
    </row>
    <row r="308" spans="2:6" x14ac:dyDescent="0.25">
      <c r="B308" s="17"/>
      <c r="C308" s="18"/>
      <c r="D308" s="18"/>
      <c r="E308" s="18"/>
      <c r="F308" s="18"/>
    </row>
    <row r="309" spans="2:6" x14ac:dyDescent="0.25">
      <c r="B309" s="17"/>
      <c r="C309" s="18"/>
      <c r="D309" s="18"/>
      <c r="E309" s="18"/>
      <c r="F309" s="18"/>
    </row>
    <row r="310" spans="2:6" x14ac:dyDescent="0.25">
      <c r="B310" s="17"/>
      <c r="C310" s="18"/>
      <c r="D310" s="18"/>
      <c r="E310" s="18"/>
      <c r="F310" s="18"/>
    </row>
    <row r="311" spans="2:6" x14ac:dyDescent="0.25">
      <c r="B311" s="17"/>
      <c r="C311" s="18"/>
      <c r="D311" s="18"/>
      <c r="E311" s="18"/>
      <c r="F311" s="18"/>
    </row>
    <row r="312" spans="2:6" x14ac:dyDescent="0.25">
      <c r="B312" s="17"/>
      <c r="C312" s="18"/>
      <c r="D312" s="18"/>
      <c r="E312" s="18"/>
      <c r="F312" s="18"/>
    </row>
    <row r="313" spans="2:6" x14ac:dyDescent="0.25">
      <c r="B313" s="17"/>
      <c r="C313" s="18"/>
      <c r="D313" s="18"/>
      <c r="E313" s="18"/>
      <c r="F313" s="18"/>
    </row>
    <row r="314" spans="2:6" x14ac:dyDescent="0.25">
      <c r="B314" s="17"/>
      <c r="C314" s="18"/>
      <c r="D314" s="18"/>
      <c r="E314" s="18"/>
      <c r="F314" s="18"/>
    </row>
    <row r="315" spans="2:6" x14ac:dyDescent="0.25">
      <c r="B315" s="17"/>
      <c r="C315" s="18"/>
      <c r="D315" s="18"/>
      <c r="E315" s="18"/>
      <c r="F315" s="18"/>
    </row>
    <row r="316" spans="2:6" x14ac:dyDescent="0.25">
      <c r="B316" s="17"/>
      <c r="C316" s="18"/>
      <c r="D316" s="18"/>
      <c r="E316" s="18"/>
      <c r="F316" s="18"/>
    </row>
  </sheetData>
  <sheetProtection algorithmName="SHA-512" hashValue="Q5uWO3xCdSNj2IOFj8ZcVf25HvQnGQSY9Uzgilhq8urFeeyJ7N5SNzSx2RmYggC7oqRDEjFofViCRCb+Wlz04g==" saltValue="uz/TsFqYY1fyqfTdy/y7Dg==" spinCount="100000" sheet="1" objects="1" scenarios="1"/>
  <mergeCells count="97">
    <mergeCell ref="A1:J1"/>
    <mergeCell ref="K1:P1"/>
    <mergeCell ref="P3:P4"/>
    <mergeCell ref="D7:K7"/>
    <mergeCell ref="M4:N4"/>
    <mergeCell ref="G9:G10"/>
    <mergeCell ref="L9:M10"/>
    <mergeCell ref="D3:E3"/>
    <mergeCell ref="F3:G3"/>
    <mergeCell ref="H3:I3"/>
    <mergeCell ref="J3:K3"/>
    <mergeCell ref="H9:H10"/>
    <mergeCell ref="M2:N2"/>
    <mergeCell ref="D6:K6"/>
    <mergeCell ref="M3:N3"/>
    <mergeCell ref="A9:A10"/>
    <mergeCell ref="H2:I2"/>
    <mergeCell ref="J2:K2"/>
    <mergeCell ref="A3:C3"/>
    <mergeCell ref="B9:B10"/>
    <mergeCell ref="C9:C10"/>
    <mergeCell ref="D9:D10"/>
    <mergeCell ref="E9:E10"/>
    <mergeCell ref="F9:F10"/>
    <mergeCell ref="I9:K9"/>
    <mergeCell ref="A2:C2"/>
    <mergeCell ref="D2:E2"/>
    <mergeCell ref="F2:G2"/>
    <mergeCell ref="L18:M18"/>
    <mergeCell ref="L19:M19"/>
    <mergeCell ref="L20:M20"/>
    <mergeCell ref="A4:C7"/>
    <mergeCell ref="D4:K4"/>
    <mergeCell ref="D5:K5"/>
    <mergeCell ref="L16:M16"/>
    <mergeCell ref="L11:M11"/>
    <mergeCell ref="L12:M12"/>
    <mergeCell ref="L13:M13"/>
    <mergeCell ref="L14:M14"/>
    <mergeCell ref="L15:M15"/>
    <mergeCell ref="L17:M17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59:M59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71:M71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O15:P15"/>
    <mergeCell ref="O16:P16"/>
    <mergeCell ref="O17:P17"/>
    <mergeCell ref="O9:P9"/>
    <mergeCell ref="O14:P14"/>
  </mergeCells>
  <phoneticPr fontId="3"/>
  <dataValidations xWindow="962" yWindow="363" count="10">
    <dataValidation type="list" allowBlank="1" showInputMessage="1" showErrorMessage="1" sqref="A3:C3" xr:uid="{00000000-0002-0000-0000-000000000000}">
      <formula1>クラブ</formula1>
    </dataValidation>
    <dataValidation imeMode="hiragana" allowBlank="1" showInputMessage="1" showErrorMessage="1" sqref="C12:D71" xr:uid="{00000000-0002-0000-0000-000001000000}"/>
    <dataValidation imeMode="halfKatakana" allowBlank="1" showInputMessage="1" showErrorMessage="1" sqref="E12:F71" xr:uid="{00000000-0002-0000-0000-000002000000}"/>
    <dataValidation imeMode="halfAlpha" allowBlank="1" showInputMessage="1" showErrorMessage="1" sqref="G12:G71 B12:B71" xr:uid="{00000000-0002-0000-0000-000003000000}"/>
    <dataValidation type="list" imeMode="disabled" allowBlank="1" showInputMessage="1" showErrorMessage="1" promptTitle="性別" prompt="ﾄﾞﾛｯﾌﾟﾀﾞｳﾝﾘｽﾄから選択して下さい" sqref="H12:H71" xr:uid="{00000000-0002-0000-0000-000004000000}">
      <formula1>"男,女"</formula1>
    </dataValidation>
    <dataValidation type="list" imeMode="disabled" allowBlank="1" showInputMessage="1" showErrorMessage="1" promptTitle="クラス" prompt="ドロップダウンリストから選択してください" sqref="I12:I71" xr:uid="{00000000-0002-0000-0000-000005000000}">
      <formula1>種別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P21:P24 P28:P31 K12:K71" xr:uid="{00000000-0002-0000-0000-000006000000}"/>
    <dataValidation type="list" allowBlank="1" showInputMessage="1" showErrorMessage="1" sqref="F3:G3" xr:uid="{00000000-0002-0000-0000-000007000000}">
      <formula1>"必ず選んでください,登録済み,未登録"</formula1>
    </dataValidation>
    <dataValidation type="list" imeMode="disabled" allowBlank="1" showInputMessage="1" showErrorMessage="1" promptTitle="種目名" prompt="クラスを選択しないと表示されません" sqref="J12:J71" xr:uid="{00000000-0002-0000-0000-000008000000}">
      <formula1>INDIRECT("_"&amp;I12)</formula1>
    </dataValidation>
    <dataValidation type="list" allowBlank="1" showInputMessage="1" showErrorMessage="1" sqref="L12:M71" xr:uid="{00000000-0002-0000-0000-000009000000}">
      <formula1>複数</formula1>
    </dataValidation>
  </dataValidations>
  <pageMargins left="0.19685039370078741" right="0.19685039370078741" top="0.19685039370078741" bottom="0.39370078740157483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selection activeCell="D23" sqref="D23"/>
    </sheetView>
  </sheetViews>
  <sheetFormatPr defaultRowHeight="15" x14ac:dyDescent="0.25"/>
  <cols>
    <col min="1" max="1" width="6.59765625" style="42" bestFit="1" customWidth="1"/>
    <col min="2" max="2" width="8.09765625" style="42" bestFit="1" customWidth="1"/>
    <col min="3" max="3" width="3.59765625" style="42" bestFit="1" customWidth="1"/>
    <col min="4" max="5" width="8.796875" style="42" customWidth="1"/>
    <col min="6" max="6" width="4.796875" style="42" bestFit="1" customWidth="1"/>
    <col min="7" max="7" width="3.59765625" style="42" bestFit="1" customWidth="1"/>
    <col min="8" max="8" width="14" style="42" bestFit="1" customWidth="1"/>
    <col min="9" max="9" width="6.59765625" style="42" bestFit="1" customWidth="1"/>
    <col min="10" max="10" width="4.19921875" style="42" bestFit="1" customWidth="1"/>
    <col min="11" max="11" width="6.59765625" style="42" bestFit="1" customWidth="1"/>
    <col min="12" max="12" width="4.19921875" style="42" bestFit="1" customWidth="1"/>
    <col min="13" max="13" width="6.59765625" style="42" bestFit="1" customWidth="1"/>
    <col min="14" max="14" width="11.3984375" style="42" bestFit="1" customWidth="1"/>
    <col min="15" max="15" width="4.8984375" style="42" bestFit="1" customWidth="1"/>
  </cols>
  <sheetData>
    <row r="1" spans="1:15" x14ac:dyDescent="0.25">
      <c r="A1" s="42" t="s">
        <v>82</v>
      </c>
      <c r="B1" s="42" t="s">
        <v>83</v>
      </c>
      <c r="C1" s="42" t="s">
        <v>84</v>
      </c>
      <c r="D1" s="42" t="s">
        <v>85</v>
      </c>
      <c r="E1" s="42" t="s">
        <v>86</v>
      </c>
      <c r="F1" s="42" t="s">
        <v>87</v>
      </c>
      <c r="G1" s="42" t="s">
        <v>88</v>
      </c>
      <c r="H1" s="42" t="s">
        <v>89</v>
      </c>
      <c r="I1" s="42" t="s">
        <v>90</v>
      </c>
      <c r="J1" s="42" t="s">
        <v>91</v>
      </c>
      <c r="K1" s="42" t="s">
        <v>92</v>
      </c>
      <c r="L1" s="42" t="s">
        <v>93</v>
      </c>
      <c r="M1" s="42" t="s">
        <v>94</v>
      </c>
      <c r="N1" s="42" t="s">
        <v>95</v>
      </c>
      <c r="O1" s="42" t="s">
        <v>96</v>
      </c>
    </row>
    <row r="2" spans="1:15" x14ac:dyDescent="0.25">
      <c r="A2" s="43" t="str">
        <f>IF(一覧様式!B12=0,"",計算シート!$E$13)</f>
        <v/>
      </c>
      <c r="B2" s="43" t="str">
        <f>IF(一覧様式!B12=0," ",一覧様式!B12)</f>
        <v xml:space="preserve"> </v>
      </c>
      <c r="C2" s="43" t="str">
        <f>IF(一覧様式!H12=0," ",IF(一覧様式!H12="男",1)+IF(一覧様式!H12="女",2))</f>
        <v xml:space="preserve"> </v>
      </c>
      <c r="D2" s="44" t="str">
        <f>CONCATENATE(一覧様式!C12,計算シート!$E$20,一覧様式!D12)</f>
        <v xml:space="preserve"> </v>
      </c>
      <c r="E2" s="44" t="str">
        <f>CONCATENATE(一覧様式!E12,計算シート!$E$20,一覧様式!F12)</f>
        <v xml:space="preserve"> </v>
      </c>
      <c r="F2" s="44"/>
      <c r="G2" s="43" t="str">
        <f>IF(一覧様式!G12=0," ",一覧様式!G12)</f>
        <v xml:space="preserve"> </v>
      </c>
      <c r="H2" s="44" t="str">
        <f>CONCATENATE(一覧様式!I12,一覧様式!J12)</f>
        <v/>
      </c>
      <c r="I2" s="43" t="str">
        <f>IF(一覧様式!K12=0," ",一覧様式!K12)</f>
        <v xml:space="preserve"> </v>
      </c>
      <c r="J2" s="44"/>
      <c r="K2" s="44"/>
      <c r="L2" s="44"/>
      <c r="M2" s="44"/>
      <c r="N2" s="44" t="str">
        <f>IF(一覧様式!L12=0,"",CONCATENATE("男女混合",一覧様式!L12))</f>
        <v/>
      </c>
      <c r="O2" s="44"/>
    </row>
    <row r="3" spans="1:15" x14ac:dyDescent="0.25">
      <c r="A3" s="43" t="str">
        <f>IF(一覧様式!B13=0,"",計算シート!$E$13)</f>
        <v/>
      </c>
      <c r="B3" s="43" t="str">
        <f>IF(一覧様式!B13=0," ",一覧様式!B13)</f>
        <v xml:space="preserve"> </v>
      </c>
      <c r="C3" s="43" t="str">
        <f>IF(一覧様式!H13=0," ",IF(一覧様式!H13="男",1)+IF(一覧様式!H13="女",2))</f>
        <v xml:space="preserve"> </v>
      </c>
      <c r="D3" s="44" t="str">
        <f>CONCATENATE(一覧様式!C13,計算シート!$E$20,一覧様式!D13)</f>
        <v xml:space="preserve"> </v>
      </c>
      <c r="E3" s="44" t="str">
        <f>CONCATENATE(一覧様式!E13,計算シート!$E$20,一覧様式!F13)</f>
        <v xml:space="preserve"> </v>
      </c>
      <c r="F3" s="44"/>
      <c r="G3" s="43" t="str">
        <f>IF(一覧様式!G13=0," ",一覧様式!G13)</f>
        <v xml:space="preserve"> </v>
      </c>
      <c r="H3" s="44" t="str">
        <f>CONCATENATE(一覧様式!I13,一覧様式!J13)</f>
        <v/>
      </c>
      <c r="I3" s="43" t="str">
        <f>IF(一覧様式!K13=0," ",一覧様式!K13)</f>
        <v xml:space="preserve"> </v>
      </c>
      <c r="J3" s="44"/>
      <c r="K3" s="44"/>
      <c r="L3" s="44"/>
      <c r="M3" s="44"/>
      <c r="N3" s="44" t="str">
        <f>IF(一覧様式!L13=0,"",CONCATENATE("男女混合",一覧様式!L13))</f>
        <v/>
      </c>
      <c r="O3" s="44"/>
    </row>
    <row r="4" spans="1:15" x14ac:dyDescent="0.25">
      <c r="A4" s="43" t="str">
        <f>IF(一覧様式!B14=0,"",計算シート!$E$13)</f>
        <v/>
      </c>
      <c r="B4" s="43" t="str">
        <f>IF(一覧様式!B14=0," ",一覧様式!B14)</f>
        <v xml:space="preserve"> </v>
      </c>
      <c r="C4" s="43" t="str">
        <f>IF(一覧様式!H14=0," ",IF(一覧様式!H14="男",1)+IF(一覧様式!H14="女",2))</f>
        <v xml:space="preserve"> </v>
      </c>
      <c r="D4" s="44" t="str">
        <f>CONCATENATE(一覧様式!C14,計算シート!$E$20,一覧様式!D14)</f>
        <v xml:space="preserve"> </v>
      </c>
      <c r="E4" s="44" t="str">
        <f>CONCATENATE(一覧様式!E14,計算シート!$E$20,一覧様式!F14)</f>
        <v xml:space="preserve"> </v>
      </c>
      <c r="F4" s="44"/>
      <c r="G4" s="43" t="str">
        <f>IF(一覧様式!G14=0," ",一覧様式!G14)</f>
        <v xml:space="preserve"> </v>
      </c>
      <c r="H4" s="44" t="str">
        <f>CONCATENATE(一覧様式!I14,一覧様式!J14)</f>
        <v/>
      </c>
      <c r="I4" s="43" t="str">
        <f>IF(一覧様式!K14=0," ",一覧様式!K14)</f>
        <v xml:space="preserve"> </v>
      </c>
      <c r="J4" s="44"/>
      <c r="K4" s="44"/>
      <c r="L4" s="44"/>
      <c r="M4" s="44"/>
      <c r="N4" s="44" t="str">
        <f>IF(一覧様式!L14=0,"",CONCATENATE("男女混合",一覧様式!L14))</f>
        <v/>
      </c>
      <c r="O4" s="44"/>
    </row>
    <row r="5" spans="1:15" x14ac:dyDescent="0.25">
      <c r="A5" s="43" t="str">
        <f>IF(一覧様式!B15=0,"",計算シート!$E$13)</f>
        <v/>
      </c>
      <c r="B5" s="43" t="str">
        <f>IF(一覧様式!B15=0," ",一覧様式!B15)</f>
        <v xml:space="preserve"> </v>
      </c>
      <c r="C5" s="43" t="str">
        <f>IF(一覧様式!H15=0," ",IF(一覧様式!H15="男",1)+IF(一覧様式!H15="女",2))</f>
        <v xml:space="preserve"> </v>
      </c>
      <c r="D5" s="44" t="str">
        <f>CONCATENATE(一覧様式!C15,計算シート!$E$20,一覧様式!D15)</f>
        <v xml:space="preserve"> </v>
      </c>
      <c r="E5" s="44" t="str">
        <f>CONCATENATE(一覧様式!E15,計算シート!$E$20,一覧様式!F15)</f>
        <v xml:space="preserve"> </v>
      </c>
      <c r="F5" s="44"/>
      <c r="G5" s="43" t="str">
        <f>IF(一覧様式!G15=0," ",一覧様式!G15)</f>
        <v xml:space="preserve"> </v>
      </c>
      <c r="H5" s="44" t="str">
        <f>CONCATENATE(一覧様式!I15,一覧様式!J15)</f>
        <v/>
      </c>
      <c r="I5" s="43" t="str">
        <f>IF(一覧様式!K15=0," ",一覧様式!K15)</f>
        <v xml:space="preserve"> </v>
      </c>
      <c r="J5" s="44"/>
      <c r="K5" s="44"/>
      <c r="L5" s="44"/>
      <c r="M5" s="44"/>
      <c r="N5" s="44" t="str">
        <f>IF(一覧様式!L15=0,"",CONCATENATE("男女混合",一覧様式!L15))</f>
        <v/>
      </c>
      <c r="O5" s="44"/>
    </row>
    <row r="6" spans="1:15" x14ac:dyDescent="0.25">
      <c r="A6" s="43" t="str">
        <f>IF(一覧様式!B16=0,"",計算シート!$E$13)</f>
        <v/>
      </c>
      <c r="B6" s="43" t="str">
        <f>IF(一覧様式!B16=0," ",一覧様式!B16)</f>
        <v xml:space="preserve"> </v>
      </c>
      <c r="C6" s="43" t="str">
        <f>IF(一覧様式!H16=0," ",IF(一覧様式!H16="男",1)+IF(一覧様式!H16="女",2))</f>
        <v xml:space="preserve"> </v>
      </c>
      <c r="D6" s="44" t="str">
        <f>CONCATENATE(一覧様式!C16,計算シート!$E$20,一覧様式!D16)</f>
        <v xml:space="preserve"> </v>
      </c>
      <c r="E6" s="44" t="str">
        <f>CONCATENATE(一覧様式!E16,計算シート!$E$20,一覧様式!F16)</f>
        <v xml:space="preserve"> </v>
      </c>
      <c r="F6" s="44"/>
      <c r="G6" s="43" t="str">
        <f>IF(一覧様式!G16=0," ",一覧様式!G16)</f>
        <v xml:space="preserve"> </v>
      </c>
      <c r="H6" s="44" t="str">
        <f>CONCATENATE(一覧様式!I16,一覧様式!J16)</f>
        <v/>
      </c>
      <c r="I6" s="43" t="str">
        <f>IF(一覧様式!K16=0," ",一覧様式!K16)</f>
        <v xml:space="preserve"> </v>
      </c>
      <c r="J6" s="44"/>
      <c r="K6" s="44"/>
      <c r="L6" s="44"/>
      <c r="M6" s="44"/>
      <c r="N6" s="44" t="str">
        <f>IF(一覧様式!L16=0,"",CONCATENATE("男女混合",一覧様式!L16))</f>
        <v/>
      </c>
      <c r="O6" s="44"/>
    </row>
    <row r="7" spans="1:15" x14ac:dyDescent="0.25">
      <c r="A7" s="43" t="str">
        <f>IF(一覧様式!B17=0,"",計算シート!$E$13)</f>
        <v/>
      </c>
      <c r="B7" s="43" t="str">
        <f>IF(一覧様式!B17=0," ",一覧様式!B17)</f>
        <v xml:space="preserve"> </v>
      </c>
      <c r="C7" s="43" t="str">
        <f>IF(一覧様式!H17=0," ",IF(一覧様式!H17="男",1)+IF(一覧様式!H17="女",2))</f>
        <v xml:space="preserve"> </v>
      </c>
      <c r="D7" s="44" t="str">
        <f>CONCATENATE(一覧様式!C17,計算シート!$E$20,一覧様式!D17)</f>
        <v xml:space="preserve"> </v>
      </c>
      <c r="E7" s="44" t="str">
        <f>CONCATENATE(一覧様式!E17,計算シート!$E$20,一覧様式!F17)</f>
        <v xml:space="preserve"> </v>
      </c>
      <c r="F7" s="44"/>
      <c r="G7" s="43" t="str">
        <f>IF(一覧様式!G17=0," ",一覧様式!G17)</f>
        <v xml:space="preserve"> </v>
      </c>
      <c r="H7" s="44" t="str">
        <f>CONCATENATE(一覧様式!I17,一覧様式!J17)</f>
        <v/>
      </c>
      <c r="I7" s="43" t="str">
        <f>IF(一覧様式!K17=0," ",一覧様式!K17)</f>
        <v xml:space="preserve"> </v>
      </c>
      <c r="J7" s="44"/>
      <c r="K7" s="44"/>
      <c r="L7" s="44"/>
      <c r="M7" s="44"/>
      <c r="N7" s="44" t="str">
        <f>IF(一覧様式!L17=0,"",CONCATENATE("男女混合",一覧様式!L17))</f>
        <v/>
      </c>
      <c r="O7" s="44"/>
    </row>
    <row r="8" spans="1:15" x14ac:dyDescent="0.25">
      <c r="A8" s="43" t="str">
        <f>IF(一覧様式!B18=0,"",計算シート!$E$13)</f>
        <v/>
      </c>
      <c r="B8" s="43" t="str">
        <f>IF(一覧様式!B18=0," ",一覧様式!B18)</f>
        <v xml:space="preserve"> </v>
      </c>
      <c r="C8" s="43" t="str">
        <f>IF(一覧様式!H18=0," ",IF(一覧様式!H18="男",1)+IF(一覧様式!H18="女",2))</f>
        <v xml:space="preserve"> </v>
      </c>
      <c r="D8" s="44" t="str">
        <f>CONCATENATE(一覧様式!C18,計算シート!$E$20,一覧様式!D18)</f>
        <v xml:space="preserve"> </v>
      </c>
      <c r="E8" s="44" t="str">
        <f>CONCATENATE(一覧様式!E18,計算シート!$E$20,一覧様式!F18)</f>
        <v xml:space="preserve"> </v>
      </c>
      <c r="F8" s="44"/>
      <c r="G8" s="43" t="str">
        <f>IF(一覧様式!G18=0," ",一覧様式!G18)</f>
        <v xml:space="preserve"> </v>
      </c>
      <c r="H8" s="44" t="str">
        <f>CONCATENATE(一覧様式!I18,一覧様式!J18)</f>
        <v/>
      </c>
      <c r="I8" s="43" t="str">
        <f>IF(一覧様式!K18=0," ",一覧様式!K18)</f>
        <v xml:space="preserve"> </v>
      </c>
      <c r="J8" s="44"/>
      <c r="K8" s="44"/>
      <c r="L8" s="44"/>
      <c r="M8" s="44"/>
      <c r="N8" s="44" t="str">
        <f>IF(一覧様式!L18=0,"",CONCATENATE("男女混合",一覧様式!L18))</f>
        <v/>
      </c>
      <c r="O8" s="44"/>
    </row>
    <row r="9" spans="1:15" x14ac:dyDescent="0.25">
      <c r="A9" s="43" t="str">
        <f>IF(一覧様式!B19=0,"",計算シート!$E$13)</f>
        <v/>
      </c>
      <c r="B9" s="43" t="str">
        <f>IF(一覧様式!B19=0," ",一覧様式!B19)</f>
        <v xml:space="preserve"> </v>
      </c>
      <c r="C9" s="43" t="str">
        <f>IF(一覧様式!H19=0," ",IF(一覧様式!H19="男",1)+IF(一覧様式!H19="女",2))</f>
        <v xml:space="preserve"> </v>
      </c>
      <c r="D9" s="44" t="str">
        <f>CONCATENATE(一覧様式!C19,計算シート!$E$20,一覧様式!D19)</f>
        <v xml:space="preserve"> </v>
      </c>
      <c r="E9" s="44" t="str">
        <f>CONCATENATE(一覧様式!E19,計算シート!$E$20,一覧様式!F19)</f>
        <v xml:space="preserve"> </v>
      </c>
      <c r="F9" s="44"/>
      <c r="G9" s="43" t="str">
        <f>IF(一覧様式!G19=0," ",一覧様式!G19)</f>
        <v xml:space="preserve"> </v>
      </c>
      <c r="H9" s="44" t="str">
        <f>CONCATENATE(一覧様式!I19,一覧様式!J19)</f>
        <v/>
      </c>
      <c r="I9" s="43" t="str">
        <f>IF(一覧様式!K19=0," ",一覧様式!K19)</f>
        <v xml:space="preserve"> </v>
      </c>
      <c r="J9" s="44"/>
      <c r="K9" s="44"/>
      <c r="L9" s="44"/>
      <c r="M9" s="44"/>
      <c r="N9" s="44" t="str">
        <f>IF(一覧様式!L19=0,"",CONCATENATE("男女混合",一覧様式!L19))</f>
        <v/>
      </c>
      <c r="O9" s="44"/>
    </row>
    <row r="10" spans="1:15" x14ac:dyDescent="0.25">
      <c r="A10" s="43" t="str">
        <f>IF(一覧様式!B20=0,"",計算シート!$E$13)</f>
        <v/>
      </c>
      <c r="B10" s="43" t="str">
        <f>IF(一覧様式!B20=0," ",一覧様式!B20)</f>
        <v xml:space="preserve"> </v>
      </c>
      <c r="C10" s="43" t="str">
        <f>IF(一覧様式!H20=0," ",IF(一覧様式!H20="男",1)+IF(一覧様式!H20="女",2))</f>
        <v xml:space="preserve"> </v>
      </c>
      <c r="D10" s="44" t="str">
        <f>CONCATENATE(一覧様式!C20,計算シート!$E$20,一覧様式!D20)</f>
        <v xml:space="preserve"> </v>
      </c>
      <c r="E10" s="44" t="str">
        <f>CONCATENATE(一覧様式!E20,計算シート!$E$20,一覧様式!F20)</f>
        <v xml:space="preserve"> </v>
      </c>
      <c r="F10" s="44"/>
      <c r="G10" s="43" t="str">
        <f>IF(一覧様式!G20=0," ",一覧様式!G20)</f>
        <v xml:space="preserve"> </v>
      </c>
      <c r="H10" s="44" t="str">
        <f>CONCATENATE(一覧様式!I20,一覧様式!J20)</f>
        <v/>
      </c>
      <c r="I10" s="43" t="str">
        <f>IF(一覧様式!K20=0," ",一覧様式!K20)</f>
        <v xml:space="preserve"> </v>
      </c>
      <c r="J10" s="44"/>
      <c r="K10" s="44"/>
      <c r="L10" s="44"/>
      <c r="M10" s="44"/>
      <c r="N10" s="44" t="str">
        <f>IF(一覧様式!L20=0,"",CONCATENATE("男女混合",一覧様式!L20))</f>
        <v/>
      </c>
      <c r="O10" s="44"/>
    </row>
    <row r="11" spans="1:15" x14ac:dyDescent="0.25">
      <c r="A11" s="43" t="str">
        <f>IF(一覧様式!B21=0,"",計算シート!$E$13)</f>
        <v/>
      </c>
      <c r="B11" s="43" t="str">
        <f>IF(一覧様式!B21=0," ",一覧様式!B21)</f>
        <v xml:space="preserve"> </v>
      </c>
      <c r="C11" s="43" t="str">
        <f>IF(一覧様式!H21=0," ",IF(一覧様式!H21="男",1)+IF(一覧様式!H21="女",2))</f>
        <v xml:space="preserve"> </v>
      </c>
      <c r="D11" s="44" t="str">
        <f>CONCATENATE(一覧様式!C21,計算シート!$E$20,一覧様式!D21)</f>
        <v xml:space="preserve"> </v>
      </c>
      <c r="E11" s="44" t="str">
        <f>CONCATENATE(一覧様式!E21,計算シート!$E$20,一覧様式!F21)</f>
        <v xml:space="preserve"> </v>
      </c>
      <c r="F11" s="44"/>
      <c r="G11" s="43" t="str">
        <f>IF(一覧様式!G21=0," ",一覧様式!G21)</f>
        <v xml:space="preserve"> </v>
      </c>
      <c r="H11" s="44" t="str">
        <f>CONCATENATE(一覧様式!I21,一覧様式!J21)</f>
        <v/>
      </c>
      <c r="I11" s="43" t="str">
        <f>IF(一覧様式!K21=0," ",一覧様式!K21)</f>
        <v xml:space="preserve"> </v>
      </c>
      <c r="J11" s="44"/>
      <c r="K11" s="44"/>
      <c r="L11" s="44"/>
      <c r="M11" s="44"/>
      <c r="N11" s="44" t="str">
        <f>IF(一覧様式!L21=0,"",CONCATENATE("男女混合",一覧様式!L21))</f>
        <v/>
      </c>
      <c r="O11" s="44"/>
    </row>
    <row r="12" spans="1:15" x14ac:dyDescent="0.25">
      <c r="A12" s="43" t="str">
        <f>IF(一覧様式!B22=0,"",計算シート!$E$13)</f>
        <v/>
      </c>
      <c r="B12" s="43" t="str">
        <f>IF(一覧様式!B22=0," ",一覧様式!B22)</f>
        <v xml:space="preserve"> </v>
      </c>
      <c r="C12" s="43" t="str">
        <f>IF(一覧様式!H22=0," ",IF(一覧様式!H22="男",1)+IF(一覧様式!H22="女",2))</f>
        <v xml:space="preserve"> </v>
      </c>
      <c r="D12" s="44" t="str">
        <f>CONCATENATE(一覧様式!C22,計算シート!$E$20,一覧様式!D22)</f>
        <v xml:space="preserve"> </v>
      </c>
      <c r="E12" s="44" t="str">
        <f>CONCATENATE(一覧様式!E22,計算シート!$E$20,一覧様式!F22)</f>
        <v xml:space="preserve"> </v>
      </c>
      <c r="F12" s="44"/>
      <c r="G12" s="43" t="str">
        <f>IF(一覧様式!G22=0," ",一覧様式!G22)</f>
        <v xml:space="preserve"> </v>
      </c>
      <c r="H12" s="44" t="str">
        <f>CONCATENATE(一覧様式!I22,一覧様式!J22)</f>
        <v/>
      </c>
      <c r="I12" s="43" t="str">
        <f>IF(一覧様式!K22=0," ",一覧様式!K22)</f>
        <v xml:space="preserve"> </v>
      </c>
      <c r="J12" s="44"/>
      <c r="K12" s="44"/>
      <c r="L12" s="44"/>
      <c r="M12" s="44"/>
      <c r="N12" s="44" t="str">
        <f>IF(一覧様式!L22=0,"",CONCATENATE("男女混合",一覧様式!L22))</f>
        <v/>
      </c>
      <c r="O12" s="44"/>
    </row>
    <row r="13" spans="1:15" x14ac:dyDescent="0.25">
      <c r="A13" s="43" t="str">
        <f>IF(一覧様式!B23=0,"",計算シート!$E$13)</f>
        <v/>
      </c>
      <c r="B13" s="43" t="str">
        <f>IF(一覧様式!B23=0," ",一覧様式!B23)</f>
        <v xml:space="preserve"> </v>
      </c>
      <c r="C13" s="43" t="str">
        <f>IF(一覧様式!H23=0," ",IF(一覧様式!H23="男",1)+IF(一覧様式!H23="女",2))</f>
        <v xml:space="preserve"> </v>
      </c>
      <c r="D13" s="44" t="str">
        <f>CONCATENATE(一覧様式!C23,計算シート!$E$20,一覧様式!D23)</f>
        <v xml:space="preserve"> </v>
      </c>
      <c r="E13" s="44" t="str">
        <f>CONCATENATE(一覧様式!E23,計算シート!$E$20,一覧様式!F23)</f>
        <v xml:space="preserve"> </v>
      </c>
      <c r="F13" s="44"/>
      <c r="G13" s="43" t="str">
        <f>IF(一覧様式!G23=0," ",一覧様式!G23)</f>
        <v xml:space="preserve"> </v>
      </c>
      <c r="H13" s="44" t="str">
        <f>CONCATENATE(一覧様式!I23,一覧様式!J23)</f>
        <v/>
      </c>
      <c r="I13" s="43" t="str">
        <f>IF(一覧様式!K23=0," ",一覧様式!K23)</f>
        <v xml:space="preserve"> </v>
      </c>
      <c r="J13" s="44"/>
      <c r="K13" s="44"/>
      <c r="L13" s="44"/>
      <c r="M13" s="44"/>
      <c r="N13" s="44" t="str">
        <f>IF(一覧様式!L23=0,"",CONCATENATE("男女混合",一覧様式!L23))</f>
        <v/>
      </c>
      <c r="O13" s="44"/>
    </row>
    <row r="14" spans="1:15" x14ac:dyDescent="0.25">
      <c r="A14" s="43" t="str">
        <f>IF(一覧様式!B24=0,"",計算シート!$E$13)</f>
        <v/>
      </c>
      <c r="B14" s="43" t="str">
        <f>IF(一覧様式!B24=0," ",一覧様式!B24)</f>
        <v xml:space="preserve"> </v>
      </c>
      <c r="C14" s="43" t="str">
        <f>IF(一覧様式!H24=0," ",IF(一覧様式!H24="男",1)+IF(一覧様式!H24="女",2))</f>
        <v xml:space="preserve"> </v>
      </c>
      <c r="D14" s="44" t="str">
        <f>CONCATENATE(一覧様式!C24,計算シート!$E$20,一覧様式!D24)</f>
        <v xml:space="preserve"> </v>
      </c>
      <c r="E14" s="44" t="str">
        <f>CONCATENATE(一覧様式!E24,計算シート!$E$20,一覧様式!F24)</f>
        <v xml:space="preserve"> </v>
      </c>
      <c r="F14" s="44"/>
      <c r="G14" s="43" t="str">
        <f>IF(一覧様式!G24=0," ",一覧様式!G24)</f>
        <v xml:space="preserve"> </v>
      </c>
      <c r="H14" s="44" t="str">
        <f>CONCATENATE(一覧様式!I24,一覧様式!J24)</f>
        <v/>
      </c>
      <c r="I14" s="43" t="str">
        <f>IF(一覧様式!K24=0," ",一覧様式!K24)</f>
        <v xml:space="preserve"> </v>
      </c>
      <c r="J14" s="44"/>
      <c r="K14" s="44"/>
      <c r="L14" s="44"/>
      <c r="M14" s="44"/>
      <c r="N14" s="44" t="str">
        <f>IF(一覧様式!L24=0,"",CONCATENATE("男女混合",一覧様式!L24))</f>
        <v/>
      </c>
      <c r="O14" s="44"/>
    </row>
    <row r="15" spans="1:15" x14ac:dyDescent="0.25">
      <c r="A15" s="43" t="str">
        <f>IF(一覧様式!B25=0,"",計算シート!$E$13)</f>
        <v/>
      </c>
      <c r="B15" s="43" t="str">
        <f>IF(一覧様式!B25=0," ",一覧様式!B25)</f>
        <v xml:space="preserve"> </v>
      </c>
      <c r="C15" s="43" t="str">
        <f>IF(一覧様式!H25=0," ",IF(一覧様式!H25="男",1)+IF(一覧様式!H25="女",2))</f>
        <v xml:space="preserve"> </v>
      </c>
      <c r="D15" s="44" t="str">
        <f>CONCATENATE(一覧様式!C25,計算シート!$E$20,一覧様式!D25)</f>
        <v xml:space="preserve"> </v>
      </c>
      <c r="E15" s="44" t="str">
        <f>CONCATENATE(一覧様式!E25,計算シート!$E$20,一覧様式!F25)</f>
        <v xml:space="preserve"> </v>
      </c>
      <c r="F15" s="44"/>
      <c r="G15" s="43" t="str">
        <f>IF(一覧様式!G25=0," ",一覧様式!G25)</f>
        <v xml:space="preserve"> </v>
      </c>
      <c r="H15" s="44" t="str">
        <f>CONCATENATE(一覧様式!I25,一覧様式!J25)</f>
        <v/>
      </c>
      <c r="I15" s="43" t="str">
        <f>IF(一覧様式!K25=0," ",一覧様式!K25)</f>
        <v xml:space="preserve"> </v>
      </c>
      <c r="J15" s="44"/>
      <c r="K15" s="44"/>
      <c r="L15" s="44"/>
      <c r="M15" s="44"/>
      <c r="N15" s="44" t="str">
        <f>IF(一覧様式!L25=0,"",CONCATENATE("男女混合",一覧様式!L25))</f>
        <v/>
      </c>
      <c r="O15" s="44"/>
    </row>
    <row r="16" spans="1:15" x14ac:dyDescent="0.25">
      <c r="A16" s="43" t="str">
        <f>IF(一覧様式!B26=0,"",計算シート!$E$13)</f>
        <v/>
      </c>
      <c r="B16" s="43" t="str">
        <f>IF(一覧様式!B26=0," ",一覧様式!B26)</f>
        <v xml:space="preserve"> </v>
      </c>
      <c r="C16" s="43" t="str">
        <f>IF(一覧様式!H26=0," ",IF(一覧様式!H26="男",1)+IF(一覧様式!H26="女",2))</f>
        <v xml:space="preserve"> </v>
      </c>
      <c r="D16" s="44" t="str">
        <f>CONCATENATE(一覧様式!C26,計算シート!$E$20,一覧様式!D26)</f>
        <v xml:space="preserve"> </v>
      </c>
      <c r="E16" s="44" t="str">
        <f>CONCATENATE(一覧様式!E26,計算シート!$E$20,一覧様式!F26)</f>
        <v xml:space="preserve"> </v>
      </c>
      <c r="F16" s="44"/>
      <c r="G16" s="43" t="str">
        <f>IF(一覧様式!G26=0," ",一覧様式!G26)</f>
        <v xml:space="preserve"> </v>
      </c>
      <c r="H16" s="44" t="str">
        <f>CONCATENATE(一覧様式!I26,一覧様式!J26)</f>
        <v/>
      </c>
      <c r="I16" s="43" t="str">
        <f>IF(一覧様式!K26=0," ",一覧様式!K26)</f>
        <v xml:space="preserve"> </v>
      </c>
      <c r="J16" s="44"/>
      <c r="K16" s="44"/>
      <c r="L16" s="44"/>
      <c r="M16" s="44"/>
      <c r="N16" s="44" t="str">
        <f>IF(一覧様式!L26=0,"",CONCATENATE("男女混合",一覧様式!L26))</f>
        <v/>
      </c>
      <c r="O16" s="44"/>
    </row>
    <row r="17" spans="1:15" x14ac:dyDescent="0.25">
      <c r="A17" s="43" t="str">
        <f>IF(一覧様式!B27=0,"",計算シート!$E$13)</f>
        <v/>
      </c>
      <c r="B17" s="43" t="str">
        <f>IF(一覧様式!B27=0," ",一覧様式!B27)</f>
        <v xml:space="preserve"> </v>
      </c>
      <c r="C17" s="43" t="str">
        <f>IF(一覧様式!H27=0," ",IF(一覧様式!H27="男",1)+IF(一覧様式!H27="女",2))</f>
        <v xml:space="preserve"> </v>
      </c>
      <c r="D17" s="44" t="str">
        <f>CONCATENATE(一覧様式!C27,計算シート!$E$20,一覧様式!D27)</f>
        <v xml:space="preserve"> </v>
      </c>
      <c r="E17" s="44" t="str">
        <f>CONCATENATE(一覧様式!E27,計算シート!$E$20,一覧様式!F27)</f>
        <v xml:space="preserve"> </v>
      </c>
      <c r="F17" s="44"/>
      <c r="G17" s="43" t="str">
        <f>IF(一覧様式!G27=0," ",一覧様式!G27)</f>
        <v xml:space="preserve"> </v>
      </c>
      <c r="H17" s="44" t="str">
        <f>CONCATENATE(一覧様式!I27,一覧様式!J27)</f>
        <v/>
      </c>
      <c r="I17" s="43" t="str">
        <f>IF(一覧様式!K27=0," ",一覧様式!K27)</f>
        <v xml:space="preserve"> </v>
      </c>
      <c r="J17" s="44"/>
      <c r="K17" s="44"/>
      <c r="L17" s="44"/>
      <c r="M17" s="44"/>
      <c r="N17" s="44" t="str">
        <f>IF(一覧様式!L27=0,"",CONCATENATE("男女混合",一覧様式!L27))</f>
        <v/>
      </c>
      <c r="O17" s="44"/>
    </row>
    <row r="18" spans="1:15" x14ac:dyDescent="0.25">
      <c r="A18" s="43" t="str">
        <f>IF(一覧様式!B28=0,"",計算シート!$E$13)</f>
        <v/>
      </c>
      <c r="B18" s="43" t="str">
        <f>IF(一覧様式!B28=0," ",一覧様式!B28)</f>
        <v xml:space="preserve"> </v>
      </c>
      <c r="C18" s="43" t="str">
        <f>IF(一覧様式!H28=0," ",IF(一覧様式!H28="男",1)+IF(一覧様式!H28="女",2))</f>
        <v xml:space="preserve"> </v>
      </c>
      <c r="D18" s="44" t="str">
        <f>CONCATENATE(一覧様式!C28,計算シート!$E$20,一覧様式!D28)</f>
        <v xml:space="preserve"> </v>
      </c>
      <c r="E18" s="44" t="str">
        <f>CONCATENATE(一覧様式!E28,計算シート!$E$20,一覧様式!F28)</f>
        <v xml:space="preserve"> </v>
      </c>
      <c r="F18" s="44"/>
      <c r="G18" s="43" t="str">
        <f>IF(一覧様式!G28=0," ",一覧様式!G28)</f>
        <v xml:space="preserve"> </v>
      </c>
      <c r="H18" s="44" t="str">
        <f>CONCATENATE(一覧様式!I28,一覧様式!J28)</f>
        <v/>
      </c>
      <c r="I18" s="43" t="str">
        <f>IF(一覧様式!K28=0," ",一覧様式!K28)</f>
        <v xml:space="preserve"> </v>
      </c>
      <c r="J18" s="44"/>
      <c r="K18" s="44"/>
      <c r="L18" s="44"/>
      <c r="M18" s="44"/>
      <c r="N18" s="44" t="str">
        <f>IF(一覧様式!L28=0,"",CONCATENATE("男女混合",一覧様式!L28))</f>
        <v/>
      </c>
      <c r="O18" s="44"/>
    </row>
    <row r="19" spans="1:15" x14ac:dyDescent="0.25">
      <c r="A19" s="43" t="str">
        <f>IF(一覧様式!B29=0,"",計算シート!$E$13)</f>
        <v/>
      </c>
      <c r="B19" s="43" t="str">
        <f>IF(一覧様式!B29=0," ",一覧様式!B29)</f>
        <v xml:space="preserve"> </v>
      </c>
      <c r="C19" s="43" t="str">
        <f>IF(一覧様式!H29=0," ",IF(一覧様式!H29="男",1)+IF(一覧様式!H29="女",2))</f>
        <v xml:space="preserve"> </v>
      </c>
      <c r="D19" s="44" t="str">
        <f>CONCATENATE(一覧様式!C29,計算シート!$E$20,一覧様式!D29)</f>
        <v xml:space="preserve"> </v>
      </c>
      <c r="E19" s="44" t="str">
        <f>CONCATENATE(一覧様式!E29,計算シート!$E$20,一覧様式!F29)</f>
        <v xml:space="preserve"> </v>
      </c>
      <c r="F19" s="44"/>
      <c r="G19" s="43" t="str">
        <f>IF(一覧様式!G29=0," ",一覧様式!G29)</f>
        <v xml:space="preserve"> </v>
      </c>
      <c r="H19" s="44" t="str">
        <f>CONCATENATE(一覧様式!I29,一覧様式!J29)</f>
        <v/>
      </c>
      <c r="I19" s="43" t="str">
        <f>IF(一覧様式!K29=0," ",一覧様式!K29)</f>
        <v xml:space="preserve"> </v>
      </c>
      <c r="J19" s="44"/>
      <c r="K19" s="44"/>
      <c r="L19" s="44"/>
      <c r="M19" s="44"/>
      <c r="N19" s="44" t="str">
        <f>IF(一覧様式!L29=0,"",CONCATENATE("男女混合",一覧様式!L29))</f>
        <v/>
      </c>
      <c r="O19" s="44"/>
    </row>
    <row r="20" spans="1:15" x14ac:dyDescent="0.25">
      <c r="A20" s="43" t="str">
        <f>IF(一覧様式!B30=0,"",計算シート!$E$13)</f>
        <v/>
      </c>
      <c r="B20" s="43" t="str">
        <f>IF(一覧様式!B30=0," ",一覧様式!B30)</f>
        <v xml:space="preserve"> </v>
      </c>
      <c r="C20" s="43" t="str">
        <f>IF(一覧様式!H30=0," ",IF(一覧様式!H30="男",1)+IF(一覧様式!H30="女",2))</f>
        <v xml:space="preserve"> </v>
      </c>
      <c r="D20" s="44" t="str">
        <f>CONCATENATE(一覧様式!C30,計算シート!$E$20,一覧様式!D30)</f>
        <v xml:space="preserve"> </v>
      </c>
      <c r="E20" s="44" t="str">
        <f>CONCATENATE(一覧様式!E30,計算シート!$E$20,一覧様式!F30)</f>
        <v xml:space="preserve"> </v>
      </c>
      <c r="F20" s="44"/>
      <c r="G20" s="43" t="str">
        <f>IF(一覧様式!G30=0," ",一覧様式!G30)</f>
        <v xml:space="preserve"> </v>
      </c>
      <c r="H20" s="44" t="str">
        <f>CONCATENATE(一覧様式!I30,一覧様式!J30)</f>
        <v/>
      </c>
      <c r="I20" s="43" t="str">
        <f>IF(一覧様式!K30=0," ",一覧様式!K30)</f>
        <v xml:space="preserve"> </v>
      </c>
      <c r="J20" s="44"/>
      <c r="K20" s="44"/>
      <c r="L20" s="44"/>
      <c r="M20" s="44"/>
      <c r="N20" s="44" t="str">
        <f>IF(一覧様式!L30=0,"",CONCATENATE("男女混合",一覧様式!L30))</f>
        <v/>
      </c>
      <c r="O20" s="44"/>
    </row>
    <row r="21" spans="1:15" x14ac:dyDescent="0.25">
      <c r="A21" s="43" t="str">
        <f>IF(一覧様式!B31=0,"",計算シート!$E$13)</f>
        <v/>
      </c>
      <c r="B21" s="43" t="str">
        <f>IF(一覧様式!B31=0," ",一覧様式!B31)</f>
        <v xml:space="preserve"> </v>
      </c>
      <c r="C21" s="43" t="str">
        <f>IF(一覧様式!H31=0," ",IF(一覧様式!H31="男",1)+IF(一覧様式!H31="女",2))</f>
        <v xml:space="preserve"> </v>
      </c>
      <c r="D21" s="44" t="str">
        <f>CONCATENATE(一覧様式!C31,計算シート!$E$20,一覧様式!D31)</f>
        <v xml:space="preserve"> </v>
      </c>
      <c r="E21" s="44" t="str">
        <f>CONCATENATE(一覧様式!E31,計算シート!$E$20,一覧様式!F31)</f>
        <v xml:space="preserve"> </v>
      </c>
      <c r="F21" s="44"/>
      <c r="G21" s="43" t="str">
        <f>IF(一覧様式!G31=0," ",一覧様式!G31)</f>
        <v xml:space="preserve"> </v>
      </c>
      <c r="H21" s="44" t="str">
        <f>CONCATENATE(一覧様式!I31,一覧様式!J31)</f>
        <v/>
      </c>
      <c r="I21" s="43" t="str">
        <f>IF(一覧様式!K31=0," ",一覧様式!K31)</f>
        <v xml:space="preserve"> </v>
      </c>
      <c r="J21" s="44"/>
      <c r="K21" s="44"/>
      <c r="L21" s="44"/>
      <c r="M21" s="44"/>
      <c r="N21" s="44" t="str">
        <f>IF(一覧様式!L31=0,"",CONCATENATE("男女混合",一覧様式!L31))</f>
        <v/>
      </c>
      <c r="O21" s="44"/>
    </row>
    <row r="22" spans="1:15" x14ac:dyDescent="0.25">
      <c r="A22" s="43" t="str">
        <f>IF(一覧様式!B32=0,"",計算シート!$E$13)</f>
        <v/>
      </c>
      <c r="B22" s="43" t="str">
        <f>IF(一覧様式!B32=0," ",一覧様式!B32)</f>
        <v xml:space="preserve"> </v>
      </c>
      <c r="C22" s="43" t="str">
        <f>IF(一覧様式!H32=0," ",IF(一覧様式!H32="男",1)+IF(一覧様式!H32="女",2))</f>
        <v xml:space="preserve"> </v>
      </c>
      <c r="D22" s="44" t="str">
        <f>CONCATENATE(一覧様式!C32,計算シート!$E$20,一覧様式!D32)</f>
        <v xml:space="preserve"> </v>
      </c>
      <c r="E22" s="44" t="str">
        <f>CONCATENATE(一覧様式!E32,計算シート!$E$20,一覧様式!F32)</f>
        <v xml:space="preserve"> </v>
      </c>
      <c r="F22" s="44"/>
      <c r="G22" s="43" t="str">
        <f>IF(一覧様式!G32=0," ",一覧様式!G32)</f>
        <v xml:space="preserve"> </v>
      </c>
      <c r="H22" s="44" t="str">
        <f>CONCATENATE(一覧様式!I32,一覧様式!J32)</f>
        <v/>
      </c>
      <c r="I22" s="43" t="str">
        <f>IF(一覧様式!K32=0," ",一覧様式!K32)</f>
        <v xml:space="preserve"> </v>
      </c>
      <c r="J22" s="44"/>
      <c r="K22" s="44"/>
      <c r="L22" s="44"/>
      <c r="M22" s="44"/>
      <c r="N22" s="44" t="str">
        <f>IF(一覧様式!L32=0,"",CONCATENATE("男女混合",一覧様式!L32))</f>
        <v/>
      </c>
      <c r="O22" s="44"/>
    </row>
    <row r="23" spans="1:15" x14ac:dyDescent="0.25">
      <c r="A23" s="43" t="str">
        <f>IF(一覧様式!B33=0,"",計算シート!$E$13)</f>
        <v/>
      </c>
      <c r="B23" s="43" t="str">
        <f>IF(一覧様式!B33=0," ",一覧様式!B33)</f>
        <v xml:space="preserve"> </v>
      </c>
      <c r="C23" s="43" t="str">
        <f>IF(一覧様式!H33=0," ",IF(一覧様式!H33="男",1)+IF(一覧様式!H33="女",2))</f>
        <v xml:space="preserve"> </v>
      </c>
      <c r="D23" s="44" t="str">
        <f>CONCATENATE(一覧様式!C33,計算シート!$E$20,一覧様式!D33)</f>
        <v xml:space="preserve"> </v>
      </c>
      <c r="E23" s="44" t="str">
        <f>CONCATENATE(一覧様式!E33,計算シート!$E$20,一覧様式!F33)</f>
        <v xml:space="preserve"> </v>
      </c>
      <c r="F23" s="44"/>
      <c r="G23" s="43" t="str">
        <f>IF(一覧様式!G33=0," ",一覧様式!G33)</f>
        <v xml:space="preserve"> </v>
      </c>
      <c r="H23" s="44" t="str">
        <f>CONCATENATE(一覧様式!I33,一覧様式!J33)</f>
        <v/>
      </c>
      <c r="I23" s="43" t="str">
        <f>IF(一覧様式!K33=0," ",一覧様式!K33)</f>
        <v xml:space="preserve"> </v>
      </c>
      <c r="J23" s="44"/>
      <c r="K23" s="44"/>
      <c r="L23" s="44"/>
      <c r="M23" s="44"/>
      <c r="N23" s="44" t="str">
        <f>IF(一覧様式!L33=0,"",CONCATENATE("男女混合",一覧様式!L33))</f>
        <v/>
      </c>
      <c r="O23" s="44"/>
    </row>
    <row r="24" spans="1:15" x14ac:dyDescent="0.25">
      <c r="A24" s="43" t="str">
        <f>IF(一覧様式!B34=0,"",計算シート!$E$13)</f>
        <v/>
      </c>
      <c r="B24" s="43" t="str">
        <f>IF(一覧様式!B34=0," ",一覧様式!B34)</f>
        <v xml:space="preserve"> </v>
      </c>
      <c r="C24" s="43" t="str">
        <f>IF(一覧様式!H34=0," ",IF(一覧様式!H34="男",1)+IF(一覧様式!H34="女",2))</f>
        <v xml:space="preserve"> </v>
      </c>
      <c r="D24" s="44" t="str">
        <f>CONCATENATE(一覧様式!C34,計算シート!$E$20,一覧様式!D34)</f>
        <v xml:space="preserve"> </v>
      </c>
      <c r="E24" s="44" t="str">
        <f>CONCATENATE(一覧様式!E34,計算シート!$E$20,一覧様式!F34)</f>
        <v xml:space="preserve"> </v>
      </c>
      <c r="F24" s="44"/>
      <c r="G24" s="43" t="str">
        <f>IF(一覧様式!G34=0," ",一覧様式!G34)</f>
        <v xml:space="preserve"> </v>
      </c>
      <c r="H24" s="44" t="str">
        <f>CONCATENATE(一覧様式!I34,一覧様式!J34)</f>
        <v/>
      </c>
      <c r="I24" s="43" t="str">
        <f>IF(一覧様式!K34=0," ",一覧様式!K34)</f>
        <v xml:space="preserve"> </v>
      </c>
      <c r="J24" s="44"/>
      <c r="K24" s="44"/>
      <c r="L24" s="44"/>
      <c r="M24" s="44"/>
      <c r="N24" s="44" t="str">
        <f>IF(一覧様式!L34=0,"",CONCATENATE("男女混合",一覧様式!L34))</f>
        <v/>
      </c>
      <c r="O24" s="44"/>
    </row>
    <row r="25" spans="1:15" x14ac:dyDescent="0.25">
      <c r="A25" s="43" t="str">
        <f>IF(一覧様式!B35=0,"",計算シート!$E$13)</f>
        <v/>
      </c>
      <c r="B25" s="43" t="str">
        <f>IF(一覧様式!B35=0," ",一覧様式!B35)</f>
        <v xml:space="preserve"> </v>
      </c>
      <c r="C25" s="43" t="str">
        <f>IF(一覧様式!H35=0," ",IF(一覧様式!H35="男",1)+IF(一覧様式!H35="女",2))</f>
        <v xml:space="preserve"> </v>
      </c>
      <c r="D25" s="44" t="str">
        <f>CONCATENATE(一覧様式!C35,計算シート!$E$20,一覧様式!D35)</f>
        <v xml:space="preserve"> </v>
      </c>
      <c r="E25" s="44" t="str">
        <f>CONCATENATE(一覧様式!E35,計算シート!$E$20,一覧様式!F35)</f>
        <v xml:space="preserve"> </v>
      </c>
      <c r="F25" s="44"/>
      <c r="G25" s="43" t="str">
        <f>IF(一覧様式!G35=0," ",一覧様式!G35)</f>
        <v xml:space="preserve"> </v>
      </c>
      <c r="H25" s="44" t="str">
        <f>CONCATENATE(一覧様式!I35,一覧様式!J35)</f>
        <v/>
      </c>
      <c r="I25" s="43" t="str">
        <f>IF(一覧様式!K35=0," ",一覧様式!K35)</f>
        <v xml:space="preserve"> </v>
      </c>
      <c r="J25" s="44"/>
      <c r="K25" s="44"/>
      <c r="L25" s="44"/>
      <c r="M25" s="44"/>
      <c r="N25" s="44" t="str">
        <f>IF(一覧様式!L35=0,"",CONCATENATE("男女混合",一覧様式!L35))</f>
        <v/>
      </c>
      <c r="O25" s="44"/>
    </row>
    <row r="26" spans="1:15" x14ac:dyDescent="0.25">
      <c r="A26" s="43" t="str">
        <f>IF(一覧様式!B36=0,"",計算シート!$E$13)</f>
        <v/>
      </c>
      <c r="B26" s="43" t="str">
        <f>IF(一覧様式!B36=0," ",一覧様式!B36)</f>
        <v xml:space="preserve"> </v>
      </c>
      <c r="C26" s="43" t="str">
        <f>IF(一覧様式!H36=0," ",IF(一覧様式!H36="男",1)+IF(一覧様式!H36="女",2))</f>
        <v xml:space="preserve"> </v>
      </c>
      <c r="D26" s="44" t="str">
        <f>CONCATENATE(一覧様式!C36,計算シート!$E$20,一覧様式!D36)</f>
        <v xml:space="preserve"> </v>
      </c>
      <c r="E26" s="44" t="str">
        <f>CONCATENATE(一覧様式!E36,計算シート!$E$20,一覧様式!F36)</f>
        <v xml:space="preserve"> </v>
      </c>
      <c r="F26" s="44"/>
      <c r="G26" s="43" t="str">
        <f>IF(一覧様式!G36=0," ",一覧様式!G36)</f>
        <v xml:space="preserve"> </v>
      </c>
      <c r="H26" s="44" t="str">
        <f>CONCATENATE(一覧様式!I36,一覧様式!J36)</f>
        <v/>
      </c>
      <c r="I26" s="43" t="str">
        <f>IF(一覧様式!K36=0," ",一覧様式!K36)</f>
        <v xml:space="preserve"> </v>
      </c>
      <c r="J26" s="44"/>
      <c r="K26" s="44"/>
      <c r="L26" s="44"/>
      <c r="M26" s="44"/>
      <c r="N26" s="44" t="str">
        <f>IF(一覧様式!L36=0,"",CONCATENATE("男女混合",一覧様式!L36))</f>
        <v/>
      </c>
      <c r="O26" s="44"/>
    </row>
    <row r="27" spans="1:15" x14ac:dyDescent="0.25">
      <c r="A27" s="43" t="str">
        <f>IF(一覧様式!B37=0,"",計算シート!$E$13)</f>
        <v/>
      </c>
      <c r="B27" s="43" t="str">
        <f>IF(一覧様式!B37=0," ",一覧様式!B37)</f>
        <v xml:space="preserve"> </v>
      </c>
      <c r="C27" s="43" t="str">
        <f>IF(一覧様式!H37=0," ",IF(一覧様式!H37="男",1)+IF(一覧様式!H37="女",2))</f>
        <v xml:space="preserve"> </v>
      </c>
      <c r="D27" s="44" t="str">
        <f>CONCATENATE(一覧様式!C37,計算シート!$E$20,一覧様式!D37)</f>
        <v xml:space="preserve"> </v>
      </c>
      <c r="E27" s="44" t="str">
        <f>CONCATENATE(一覧様式!E37,計算シート!$E$20,一覧様式!F37)</f>
        <v xml:space="preserve"> </v>
      </c>
      <c r="F27" s="44"/>
      <c r="G27" s="43" t="str">
        <f>IF(一覧様式!G37=0," ",一覧様式!G37)</f>
        <v xml:space="preserve"> </v>
      </c>
      <c r="H27" s="44" t="str">
        <f>CONCATENATE(一覧様式!I37,一覧様式!J37)</f>
        <v/>
      </c>
      <c r="I27" s="43" t="str">
        <f>IF(一覧様式!K37=0," ",一覧様式!K37)</f>
        <v xml:space="preserve"> </v>
      </c>
      <c r="J27" s="44"/>
      <c r="K27" s="44"/>
      <c r="L27" s="44"/>
      <c r="M27" s="44"/>
      <c r="N27" s="44" t="str">
        <f>IF(一覧様式!L37=0,"",CONCATENATE("男女混合",一覧様式!L37))</f>
        <v/>
      </c>
      <c r="O27" s="44"/>
    </row>
    <row r="28" spans="1:15" x14ac:dyDescent="0.25">
      <c r="A28" s="43" t="str">
        <f>IF(一覧様式!B38=0,"",計算シート!$E$13)</f>
        <v/>
      </c>
      <c r="B28" s="43" t="str">
        <f>IF(一覧様式!B38=0," ",一覧様式!B38)</f>
        <v xml:space="preserve"> </v>
      </c>
      <c r="C28" s="43" t="str">
        <f>IF(一覧様式!H38=0," ",IF(一覧様式!H38="男",1)+IF(一覧様式!H38="女",2))</f>
        <v xml:space="preserve"> </v>
      </c>
      <c r="D28" s="44" t="str">
        <f>CONCATENATE(一覧様式!C38,計算シート!$E$20,一覧様式!D38)</f>
        <v xml:space="preserve"> </v>
      </c>
      <c r="E28" s="44" t="str">
        <f>CONCATENATE(一覧様式!E38,計算シート!$E$20,一覧様式!F38)</f>
        <v xml:space="preserve"> </v>
      </c>
      <c r="F28" s="44"/>
      <c r="G28" s="43" t="str">
        <f>IF(一覧様式!G38=0," ",一覧様式!G38)</f>
        <v xml:space="preserve"> </v>
      </c>
      <c r="H28" s="44" t="str">
        <f>CONCATENATE(一覧様式!I38,一覧様式!J38)</f>
        <v/>
      </c>
      <c r="I28" s="43" t="str">
        <f>IF(一覧様式!K38=0," ",一覧様式!K38)</f>
        <v xml:space="preserve"> </v>
      </c>
      <c r="J28" s="44"/>
      <c r="K28" s="44"/>
      <c r="L28" s="44"/>
      <c r="M28" s="44"/>
      <c r="N28" s="44" t="str">
        <f>IF(一覧様式!L38=0,"",CONCATENATE("男女混合",一覧様式!L38))</f>
        <v/>
      </c>
      <c r="O28" s="44"/>
    </row>
    <row r="29" spans="1:15" x14ac:dyDescent="0.25">
      <c r="A29" s="43" t="str">
        <f>IF(一覧様式!B39=0,"",計算シート!$E$13)</f>
        <v/>
      </c>
      <c r="B29" s="43" t="str">
        <f>IF(一覧様式!B39=0," ",一覧様式!B39)</f>
        <v xml:space="preserve"> </v>
      </c>
      <c r="C29" s="43" t="str">
        <f>IF(一覧様式!H39=0," ",IF(一覧様式!H39="男",1)+IF(一覧様式!H39="女",2))</f>
        <v xml:space="preserve"> </v>
      </c>
      <c r="D29" s="44" t="str">
        <f>CONCATENATE(一覧様式!C39,計算シート!$E$20,一覧様式!D39)</f>
        <v xml:space="preserve"> </v>
      </c>
      <c r="E29" s="44" t="str">
        <f>CONCATENATE(一覧様式!E39,計算シート!$E$20,一覧様式!F39)</f>
        <v xml:space="preserve"> </v>
      </c>
      <c r="F29" s="44"/>
      <c r="G29" s="43" t="str">
        <f>IF(一覧様式!G39=0," ",一覧様式!G39)</f>
        <v xml:space="preserve"> </v>
      </c>
      <c r="H29" s="44" t="str">
        <f>CONCATENATE(一覧様式!I39,一覧様式!J39)</f>
        <v/>
      </c>
      <c r="I29" s="43" t="str">
        <f>IF(一覧様式!K39=0," ",一覧様式!K39)</f>
        <v xml:space="preserve"> </v>
      </c>
      <c r="J29" s="44"/>
      <c r="K29" s="44"/>
      <c r="L29" s="44"/>
      <c r="M29" s="44"/>
      <c r="N29" s="44" t="str">
        <f>IF(一覧様式!L39=0,"",CONCATENATE("男女混合",一覧様式!L39))</f>
        <v/>
      </c>
      <c r="O29" s="44"/>
    </row>
    <row r="30" spans="1:15" x14ac:dyDescent="0.25">
      <c r="A30" s="43" t="str">
        <f>IF(一覧様式!B40=0,"",計算シート!$E$13)</f>
        <v/>
      </c>
      <c r="B30" s="43" t="str">
        <f>IF(一覧様式!B40=0," ",一覧様式!B40)</f>
        <v xml:space="preserve"> </v>
      </c>
      <c r="C30" s="43" t="str">
        <f>IF(一覧様式!H40=0," ",IF(一覧様式!H40="男",1)+IF(一覧様式!H40="女",2))</f>
        <v xml:space="preserve"> </v>
      </c>
      <c r="D30" s="44" t="str">
        <f>CONCATENATE(一覧様式!C40,計算シート!$E$20,一覧様式!D40)</f>
        <v xml:space="preserve"> </v>
      </c>
      <c r="E30" s="44" t="str">
        <f>CONCATENATE(一覧様式!E40,計算シート!$E$20,一覧様式!F40)</f>
        <v xml:space="preserve"> </v>
      </c>
      <c r="F30" s="44"/>
      <c r="G30" s="43" t="str">
        <f>IF(一覧様式!G40=0," ",一覧様式!G40)</f>
        <v xml:space="preserve"> </v>
      </c>
      <c r="H30" s="44" t="str">
        <f>CONCATENATE(一覧様式!I40,一覧様式!J40)</f>
        <v/>
      </c>
      <c r="I30" s="43" t="str">
        <f>IF(一覧様式!K40=0," ",一覧様式!K40)</f>
        <v xml:space="preserve"> </v>
      </c>
      <c r="J30" s="44"/>
      <c r="K30" s="44"/>
      <c r="L30" s="44"/>
      <c r="M30" s="44"/>
      <c r="N30" s="44" t="str">
        <f>IF(一覧様式!L40=0,"",CONCATENATE("男女混合",一覧様式!L40))</f>
        <v/>
      </c>
      <c r="O30" s="44"/>
    </row>
    <row r="31" spans="1:15" x14ac:dyDescent="0.25">
      <c r="A31" s="43" t="str">
        <f>IF(一覧様式!B41=0,"",計算シート!$E$13)</f>
        <v/>
      </c>
      <c r="B31" s="43" t="str">
        <f>IF(一覧様式!B41=0," ",一覧様式!B41)</f>
        <v xml:space="preserve"> </v>
      </c>
      <c r="C31" s="43" t="str">
        <f>IF(一覧様式!H41=0," ",IF(一覧様式!H41="男",1)+IF(一覧様式!H41="女",2))</f>
        <v xml:space="preserve"> </v>
      </c>
      <c r="D31" s="44" t="str">
        <f>CONCATENATE(一覧様式!C41,計算シート!$E$20,一覧様式!D41)</f>
        <v xml:space="preserve"> </v>
      </c>
      <c r="E31" s="44" t="str">
        <f>CONCATENATE(一覧様式!E41,計算シート!$E$20,一覧様式!F41)</f>
        <v xml:space="preserve"> </v>
      </c>
      <c r="F31" s="44"/>
      <c r="G31" s="43" t="str">
        <f>IF(一覧様式!G41=0," ",一覧様式!G41)</f>
        <v xml:space="preserve"> </v>
      </c>
      <c r="H31" s="44" t="str">
        <f>CONCATENATE(一覧様式!I41,一覧様式!J41)</f>
        <v/>
      </c>
      <c r="I31" s="43" t="str">
        <f>IF(一覧様式!K41=0," ",一覧様式!K41)</f>
        <v xml:space="preserve"> </v>
      </c>
      <c r="J31" s="44"/>
      <c r="K31" s="44"/>
      <c r="L31" s="44"/>
      <c r="M31" s="44"/>
      <c r="N31" s="44" t="str">
        <f>IF(一覧様式!L41=0,"",CONCATENATE("男女混合",一覧様式!L41))</f>
        <v/>
      </c>
      <c r="O31" s="44"/>
    </row>
    <row r="32" spans="1:15" x14ac:dyDescent="0.25">
      <c r="A32" s="43" t="str">
        <f>IF(一覧様式!B42=0,"",計算シート!$E$13)</f>
        <v/>
      </c>
      <c r="B32" s="43" t="str">
        <f>IF(一覧様式!B42=0," ",一覧様式!B42)</f>
        <v xml:space="preserve"> </v>
      </c>
      <c r="C32" s="43" t="str">
        <f>IF(一覧様式!H42=0," ",IF(一覧様式!H42="男",1)+IF(一覧様式!H42="女",2))</f>
        <v xml:space="preserve"> </v>
      </c>
      <c r="D32" s="44" t="str">
        <f>CONCATENATE(一覧様式!C42,計算シート!$E$20,一覧様式!D42)</f>
        <v xml:space="preserve"> </v>
      </c>
      <c r="E32" s="44" t="str">
        <f>CONCATENATE(一覧様式!E42,計算シート!$E$20,一覧様式!F42)</f>
        <v xml:space="preserve"> </v>
      </c>
      <c r="F32" s="44"/>
      <c r="G32" s="43" t="str">
        <f>IF(一覧様式!G42=0," ",一覧様式!G42)</f>
        <v xml:space="preserve"> </v>
      </c>
      <c r="H32" s="44" t="str">
        <f>CONCATENATE(一覧様式!I42,一覧様式!J42)</f>
        <v/>
      </c>
      <c r="I32" s="43" t="str">
        <f>IF(一覧様式!K42=0," ",一覧様式!K42)</f>
        <v xml:space="preserve"> </v>
      </c>
      <c r="J32" s="44"/>
      <c r="K32" s="44"/>
      <c r="L32" s="44"/>
      <c r="M32" s="44"/>
      <c r="N32" s="44" t="str">
        <f>IF(一覧様式!L42=0,"",CONCATENATE("男女混合",一覧様式!L42))</f>
        <v/>
      </c>
      <c r="O32" s="44"/>
    </row>
    <row r="33" spans="1:15" x14ac:dyDescent="0.25">
      <c r="A33" s="43" t="str">
        <f>IF(一覧様式!B43=0,"",計算シート!$E$13)</f>
        <v/>
      </c>
      <c r="B33" s="43" t="str">
        <f>IF(一覧様式!B43=0," ",一覧様式!B43)</f>
        <v xml:space="preserve"> </v>
      </c>
      <c r="C33" s="43" t="str">
        <f>IF(一覧様式!H43=0," ",IF(一覧様式!H43="男",1)+IF(一覧様式!H43="女",2))</f>
        <v xml:space="preserve"> </v>
      </c>
      <c r="D33" s="44" t="str">
        <f>CONCATENATE(一覧様式!C43,計算シート!$E$20,一覧様式!D43)</f>
        <v xml:space="preserve"> </v>
      </c>
      <c r="E33" s="44" t="str">
        <f>CONCATENATE(一覧様式!E43,計算シート!$E$20,一覧様式!F43)</f>
        <v xml:space="preserve"> </v>
      </c>
      <c r="F33" s="44"/>
      <c r="G33" s="43" t="str">
        <f>IF(一覧様式!G43=0," ",一覧様式!G43)</f>
        <v xml:space="preserve"> </v>
      </c>
      <c r="H33" s="44" t="str">
        <f>CONCATENATE(一覧様式!I43,一覧様式!J43)</f>
        <v/>
      </c>
      <c r="I33" s="43" t="str">
        <f>IF(一覧様式!K43=0," ",一覧様式!K43)</f>
        <v xml:space="preserve"> </v>
      </c>
      <c r="J33" s="44"/>
      <c r="K33" s="44"/>
      <c r="L33" s="44"/>
      <c r="M33" s="44"/>
      <c r="N33" s="44" t="str">
        <f>IF(一覧様式!L43=0,"",CONCATENATE("男女混合",一覧様式!L43))</f>
        <v/>
      </c>
      <c r="O33" s="44"/>
    </row>
    <row r="34" spans="1:15" x14ac:dyDescent="0.25">
      <c r="A34" s="43" t="str">
        <f>IF(一覧様式!B44=0,"",計算シート!$E$13)</f>
        <v/>
      </c>
      <c r="B34" s="43" t="str">
        <f>IF(一覧様式!B44=0," ",一覧様式!B44)</f>
        <v xml:space="preserve"> </v>
      </c>
      <c r="C34" s="43" t="str">
        <f>IF(一覧様式!H44=0," ",IF(一覧様式!H44="男",1)+IF(一覧様式!H44="女",2))</f>
        <v xml:space="preserve"> </v>
      </c>
      <c r="D34" s="44" t="str">
        <f>CONCATENATE(一覧様式!C44,計算シート!$E$20,一覧様式!D44)</f>
        <v xml:space="preserve"> </v>
      </c>
      <c r="E34" s="44" t="str">
        <f>CONCATENATE(一覧様式!E44,計算シート!$E$20,一覧様式!F44)</f>
        <v xml:space="preserve"> </v>
      </c>
      <c r="F34" s="44"/>
      <c r="G34" s="43" t="str">
        <f>IF(一覧様式!G44=0," ",一覧様式!G44)</f>
        <v xml:space="preserve"> </v>
      </c>
      <c r="H34" s="44" t="str">
        <f>CONCATENATE(一覧様式!I44,一覧様式!J44)</f>
        <v/>
      </c>
      <c r="I34" s="43" t="str">
        <f>IF(一覧様式!K44=0," ",一覧様式!K44)</f>
        <v xml:space="preserve"> </v>
      </c>
      <c r="J34" s="44"/>
      <c r="K34" s="44"/>
      <c r="L34" s="44"/>
      <c r="M34" s="44"/>
      <c r="N34" s="44" t="str">
        <f>IF(一覧様式!L44=0,"",CONCATENATE("男女混合",一覧様式!L44))</f>
        <v/>
      </c>
      <c r="O34" s="44"/>
    </row>
    <row r="35" spans="1:15" x14ac:dyDescent="0.25">
      <c r="A35" s="43" t="str">
        <f>IF(一覧様式!B45=0,"",計算シート!$E$13)</f>
        <v/>
      </c>
      <c r="B35" s="43" t="str">
        <f>IF(一覧様式!B45=0," ",一覧様式!B45)</f>
        <v xml:space="preserve"> </v>
      </c>
      <c r="C35" s="43" t="str">
        <f>IF(一覧様式!H45=0," ",IF(一覧様式!H45="男",1)+IF(一覧様式!H45="女",2))</f>
        <v xml:space="preserve"> </v>
      </c>
      <c r="D35" s="44" t="str">
        <f>CONCATENATE(一覧様式!C45,計算シート!$E$20,一覧様式!D45)</f>
        <v xml:space="preserve"> </v>
      </c>
      <c r="E35" s="44" t="str">
        <f>CONCATENATE(一覧様式!E45,計算シート!$E$20,一覧様式!F45)</f>
        <v xml:space="preserve"> </v>
      </c>
      <c r="F35" s="44"/>
      <c r="G35" s="43" t="str">
        <f>IF(一覧様式!G45=0," ",一覧様式!G45)</f>
        <v xml:space="preserve"> </v>
      </c>
      <c r="H35" s="44" t="str">
        <f>CONCATENATE(一覧様式!I45,一覧様式!J45)</f>
        <v/>
      </c>
      <c r="I35" s="43" t="str">
        <f>IF(一覧様式!K45=0," ",一覧様式!K45)</f>
        <v xml:space="preserve"> </v>
      </c>
      <c r="J35" s="44"/>
      <c r="K35" s="44"/>
      <c r="L35" s="44"/>
      <c r="M35" s="44"/>
      <c r="N35" s="44" t="str">
        <f>IF(一覧様式!L45=0,"",CONCATENATE("男女混合",一覧様式!L45))</f>
        <v/>
      </c>
      <c r="O35" s="44"/>
    </row>
    <row r="36" spans="1:15" x14ac:dyDescent="0.25">
      <c r="A36" s="43" t="str">
        <f>IF(一覧様式!B46=0,"",計算シート!$E$13)</f>
        <v/>
      </c>
      <c r="B36" s="43" t="str">
        <f>IF(一覧様式!B46=0," ",一覧様式!B46)</f>
        <v xml:space="preserve"> </v>
      </c>
      <c r="C36" s="43" t="str">
        <f>IF(一覧様式!H46=0," ",IF(一覧様式!H46="男",1)+IF(一覧様式!H46="女",2))</f>
        <v xml:space="preserve"> </v>
      </c>
      <c r="D36" s="44" t="str">
        <f>CONCATENATE(一覧様式!C46,計算シート!$E$20,一覧様式!D46)</f>
        <v xml:space="preserve"> </v>
      </c>
      <c r="E36" s="44" t="str">
        <f>CONCATENATE(一覧様式!E46,計算シート!$E$20,一覧様式!F46)</f>
        <v xml:space="preserve"> </v>
      </c>
      <c r="F36" s="44"/>
      <c r="G36" s="43" t="str">
        <f>IF(一覧様式!G46=0," ",一覧様式!G46)</f>
        <v xml:space="preserve"> </v>
      </c>
      <c r="H36" s="44" t="str">
        <f>CONCATENATE(一覧様式!I46,一覧様式!J46)</f>
        <v/>
      </c>
      <c r="I36" s="43" t="str">
        <f>IF(一覧様式!K46=0," ",一覧様式!K46)</f>
        <v xml:space="preserve"> </v>
      </c>
      <c r="J36" s="44"/>
      <c r="K36" s="44"/>
      <c r="L36" s="44"/>
      <c r="M36" s="44"/>
      <c r="N36" s="44" t="str">
        <f>IF(一覧様式!L46=0,"",CONCATENATE("男女混合",一覧様式!L46))</f>
        <v/>
      </c>
      <c r="O36" s="44"/>
    </row>
    <row r="37" spans="1:15" x14ac:dyDescent="0.25">
      <c r="A37" s="43" t="str">
        <f>IF(一覧様式!B47=0,"",計算シート!$E$13)</f>
        <v/>
      </c>
      <c r="B37" s="43" t="str">
        <f>IF(一覧様式!B47=0," ",一覧様式!B47)</f>
        <v xml:space="preserve"> </v>
      </c>
      <c r="C37" s="43" t="str">
        <f>IF(一覧様式!H47=0," ",IF(一覧様式!H47="男",1)+IF(一覧様式!H47="女",2))</f>
        <v xml:space="preserve"> </v>
      </c>
      <c r="D37" s="44" t="str">
        <f>CONCATENATE(一覧様式!C47,計算シート!$E$20,一覧様式!D47)</f>
        <v xml:space="preserve"> </v>
      </c>
      <c r="E37" s="44" t="str">
        <f>CONCATENATE(一覧様式!E47,計算シート!$E$20,一覧様式!F47)</f>
        <v xml:space="preserve"> </v>
      </c>
      <c r="F37" s="44"/>
      <c r="G37" s="43" t="str">
        <f>IF(一覧様式!G47=0," ",一覧様式!G47)</f>
        <v xml:space="preserve"> </v>
      </c>
      <c r="H37" s="44" t="str">
        <f>CONCATENATE(一覧様式!I47,一覧様式!J47)</f>
        <v/>
      </c>
      <c r="I37" s="43" t="str">
        <f>IF(一覧様式!K47=0," ",一覧様式!K47)</f>
        <v xml:space="preserve"> </v>
      </c>
      <c r="J37" s="44"/>
      <c r="K37" s="44"/>
      <c r="L37" s="44"/>
      <c r="M37" s="44"/>
      <c r="N37" s="44" t="str">
        <f>IF(一覧様式!L47=0,"",CONCATENATE("男女混合",一覧様式!L47))</f>
        <v/>
      </c>
      <c r="O37" s="44"/>
    </row>
    <row r="38" spans="1:15" x14ac:dyDescent="0.25">
      <c r="A38" s="43" t="str">
        <f>IF(一覧様式!B48=0,"",計算シート!$E$13)</f>
        <v/>
      </c>
      <c r="B38" s="43" t="str">
        <f>IF(一覧様式!B48=0," ",一覧様式!B48)</f>
        <v xml:space="preserve"> </v>
      </c>
      <c r="C38" s="43" t="str">
        <f>IF(一覧様式!H48=0," ",IF(一覧様式!H48="男",1)+IF(一覧様式!H48="女",2))</f>
        <v xml:space="preserve"> </v>
      </c>
      <c r="D38" s="44" t="str">
        <f>CONCATENATE(一覧様式!C48,計算シート!$E$20,一覧様式!D48)</f>
        <v xml:space="preserve"> </v>
      </c>
      <c r="E38" s="44" t="str">
        <f>CONCATENATE(一覧様式!E48,計算シート!$E$20,一覧様式!F48)</f>
        <v xml:space="preserve"> </v>
      </c>
      <c r="F38" s="44"/>
      <c r="G38" s="43" t="str">
        <f>IF(一覧様式!G48=0," ",一覧様式!G48)</f>
        <v xml:space="preserve"> </v>
      </c>
      <c r="H38" s="44" t="str">
        <f>CONCATENATE(一覧様式!I48,一覧様式!J48)</f>
        <v/>
      </c>
      <c r="I38" s="43" t="str">
        <f>IF(一覧様式!K48=0," ",一覧様式!K48)</f>
        <v xml:space="preserve"> </v>
      </c>
      <c r="J38" s="44"/>
      <c r="K38" s="44"/>
      <c r="L38" s="44"/>
      <c r="M38" s="44"/>
      <c r="N38" s="44" t="str">
        <f>IF(一覧様式!L48=0,"",CONCATENATE("男女混合",一覧様式!L48))</f>
        <v/>
      </c>
      <c r="O38" s="44"/>
    </row>
    <row r="39" spans="1:15" x14ac:dyDescent="0.25">
      <c r="A39" s="43" t="str">
        <f>IF(一覧様式!B49=0,"",計算シート!$E$13)</f>
        <v/>
      </c>
      <c r="B39" s="43" t="str">
        <f>IF(一覧様式!B49=0," ",一覧様式!B49)</f>
        <v xml:space="preserve"> </v>
      </c>
      <c r="C39" s="43" t="str">
        <f>IF(一覧様式!H49=0," ",IF(一覧様式!H49="男",1)+IF(一覧様式!H49="女",2))</f>
        <v xml:space="preserve"> </v>
      </c>
      <c r="D39" s="44" t="str">
        <f>CONCATENATE(一覧様式!C49,計算シート!$E$20,一覧様式!D49)</f>
        <v xml:space="preserve"> </v>
      </c>
      <c r="E39" s="44" t="str">
        <f>CONCATENATE(一覧様式!E49,計算シート!$E$20,一覧様式!F49)</f>
        <v xml:space="preserve"> </v>
      </c>
      <c r="F39" s="44"/>
      <c r="G39" s="43" t="str">
        <f>IF(一覧様式!G49=0," ",一覧様式!G49)</f>
        <v xml:space="preserve"> </v>
      </c>
      <c r="H39" s="44" t="str">
        <f>CONCATENATE(一覧様式!I49,一覧様式!J49)</f>
        <v/>
      </c>
      <c r="I39" s="43" t="str">
        <f>IF(一覧様式!K49=0," ",一覧様式!K49)</f>
        <v xml:space="preserve"> </v>
      </c>
      <c r="J39" s="44"/>
      <c r="K39" s="44"/>
      <c r="L39" s="44"/>
      <c r="M39" s="44"/>
      <c r="N39" s="44" t="str">
        <f>IF(一覧様式!L49=0,"",CONCATENATE("男女混合",一覧様式!L49))</f>
        <v/>
      </c>
      <c r="O39" s="44"/>
    </row>
    <row r="40" spans="1:15" x14ac:dyDescent="0.25">
      <c r="A40" s="43" t="str">
        <f>IF(一覧様式!B50=0,"",計算シート!$E$13)</f>
        <v/>
      </c>
      <c r="B40" s="43" t="str">
        <f>IF(一覧様式!B50=0," ",一覧様式!B50)</f>
        <v xml:space="preserve"> </v>
      </c>
      <c r="C40" s="43" t="str">
        <f>IF(一覧様式!H50=0," ",IF(一覧様式!H50="男",1)+IF(一覧様式!H50="女",2))</f>
        <v xml:space="preserve"> </v>
      </c>
      <c r="D40" s="44" t="str">
        <f>CONCATENATE(一覧様式!C50,計算シート!$E$20,一覧様式!D50)</f>
        <v xml:space="preserve"> </v>
      </c>
      <c r="E40" s="44" t="str">
        <f>CONCATENATE(一覧様式!E50,計算シート!$E$20,一覧様式!F50)</f>
        <v xml:space="preserve"> </v>
      </c>
      <c r="F40" s="44"/>
      <c r="G40" s="43" t="str">
        <f>IF(一覧様式!G50=0," ",一覧様式!G50)</f>
        <v xml:space="preserve"> </v>
      </c>
      <c r="H40" s="44" t="str">
        <f>CONCATENATE(一覧様式!I50,一覧様式!J50)</f>
        <v/>
      </c>
      <c r="I40" s="43" t="str">
        <f>IF(一覧様式!K50=0," ",一覧様式!K50)</f>
        <v xml:space="preserve"> </v>
      </c>
      <c r="J40" s="44"/>
      <c r="K40" s="44"/>
      <c r="L40" s="44"/>
      <c r="M40" s="44"/>
      <c r="N40" s="44" t="str">
        <f>IF(一覧様式!L50=0,"",CONCATENATE("男女混合",一覧様式!L50))</f>
        <v/>
      </c>
      <c r="O40" s="44"/>
    </row>
    <row r="41" spans="1:15" x14ac:dyDescent="0.25">
      <c r="A41" s="43" t="str">
        <f>IF(一覧様式!B51=0,"",計算シート!$E$13)</f>
        <v/>
      </c>
      <c r="B41" s="43" t="str">
        <f>IF(一覧様式!B51=0," ",一覧様式!B51)</f>
        <v xml:space="preserve"> </v>
      </c>
      <c r="C41" s="43" t="str">
        <f>IF(一覧様式!H51=0," ",IF(一覧様式!H51="男",1)+IF(一覧様式!H51="女",2))</f>
        <v xml:space="preserve"> </v>
      </c>
      <c r="D41" s="44" t="str">
        <f>CONCATENATE(一覧様式!C51,計算シート!$E$20,一覧様式!D51)</f>
        <v xml:space="preserve"> </v>
      </c>
      <c r="E41" s="44" t="str">
        <f>CONCATENATE(一覧様式!E51,計算シート!$E$20,一覧様式!F51)</f>
        <v xml:space="preserve"> </v>
      </c>
      <c r="F41" s="44"/>
      <c r="G41" s="43" t="str">
        <f>IF(一覧様式!G51=0," ",一覧様式!G51)</f>
        <v xml:space="preserve"> </v>
      </c>
      <c r="H41" s="44" t="str">
        <f>CONCATENATE(一覧様式!I51,一覧様式!J51)</f>
        <v/>
      </c>
      <c r="I41" s="43" t="str">
        <f>IF(一覧様式!K51=0," ",一覧様式!K51)</f>
        <v xml:space="preserve"> </v>
      </c>
      <c r="J41" s="44"/>
      <c r="K41" s="44"/>
      <c r="L41" s="44"/>
      <c r="M41" s="44"/>
      <c r="N41" s="44" t="str">
        <f>IF(一覧様式!L51=0,"",CONCATENATE("男女混合",一覧様式!L51))</f>
        <v/>
      </c>
      <c r="O41" s="44"/>
    </row>
    <row r="42" spans="1:15" x14ac:dyDescent="0.25">
      <c r="A42" s="43" t="str">
        <f>IF(一覧様式!B52=0,"",計算シート!$E$13)</f>
        <v/>
      </c>
      <c r="B42" s="43" t="str">
        <f>IF(一覧様式!B52=0," ",一覧様式!B52)</f>
        <v xml:space="preserve"> </v>
      </c>
      <c r="C42" s="43" t="str">
        <f>IF(一覧様式!H52=0," ",IF(一覧様式!H52="男",1)+IF(一覧様式!H52="女",2))</f>
        <v xml:space="preserve"> </v>
      </c>
      <c r="D42" s="44" t="str">
        <f>CONCATENATE(一覧様式!C52,計算シート!$E$20,一覧様式!D52)</f>
        <v xml:space="preserve"> </v>
      </c>
      <c r="E42" s="44" t="str">
        <f>CONCATENATE(一覧様式!E52,計算シート!$E$20,一覧様式!F52)</f>
        <v xml:space="preserve"> </v>
      </c>
      <c r="F42" s="44"/>
      <c r="G42" s="43" t="str">
        <f>IF(一覧様式!G52=0," ",一覧様式!G52)</f>
        <v xml:space="preserve"> </v>
      </c>
      <c r="H42" s="44" t="str">
        <f>CONCATENATE(一覧様式!I52,一覧様式!J52)</f>
        <v/>
      </c>
      <c r="I42" s="43" t="str">
        <f>IF(一覧様式!K52=0," ",一覧様式!K52)</f>
        <v xml:space="preserve"> </v>
      </c>
      <c r="J42" s="44"/>
      <c r="K42" s="44"/>
      <c r="L42" s="44"/>
      <c r="M42" s="44"/>
      <c r="N42" s="44" t="str">
        <f>IF(一覧様式!L52=0,"",CONCATENATE("男女混合",一覧様式!L52))</f>
        <v/>
      </c>
      <c r="O42" s="44"/>
    </row>
    <row r="43" spans="1:15" x14ac:dyDescent="0.25">
      <c r="A43" s="43" t="str">
        <f>IF(一覧様式!B53=0,"",計算シート!$E$13)</f>
        <v/>
      </c>
      <c r="B43" s="43" t="str">
        <f>IF(一覧様式!B53=0," ",一覧様式!B53)</f>
        <v xml:space="preserve"> </v>
      </c>
      <c r="C43" s="43" t="str">
        <f>IF(一覧様式!H53=0," ",IF(一覧様式!H53="男",1)+IF(一覧様式!H53="女",2))</f>
        <v xml:space="preserve"> </v>
      </c>
      <c r="D43" s="44" t="str">
        <f>CONCATENATE(一覧様式!C53,計算シート!$E$20,一覧様式!D53)</f>
        <v xml:space="preserve"> </v>
      </c>
      <c r="E43" s="44" t="str">
        <f>CONCATENATE(一覧様式!E53,計算シート!$E$20,一覧様式!F53)</f>
        <v xml:space="preserve"> </v>
      </c>
      <c r="F43" s="44"/>
      <c r="G43" s="43" t="str">
        <f>IF(一覧様式!G53=0," ",一覧様式!G53)</f>
        <v xml:space="preserve"> </v>
      </c>
      <c r="H43" s="44" t="str">
        <f>CONCATENATE(一覧様式!I53,一覧様式!J53)</f>
        <v/>
      </c>
      <c r="I43" s="43" t="str">
        <f>IF(一覧様式!K53=0," ",一覧様式!K53)</f>
        <v xml:space="preserve"> </v>
      </c>
      <c r="J43" s="44"/>
      <c r="K43" s="44"/>
      <c r="L43" s="44"/>
      <c r="M43" s="44"/>
      <c r="N43" s="44" t="str">
        <f>IF(一覧様式!L53=0,"",CONCATENATE("男女混合",一覧様式!L53))</f>
        <v/>
      </c>
      <c r="O43" s="44"/>
    </row>
    <row r="44" spans="1:15" x14ac:dyDescent="0.25">
      <c r="A44" s="43" t="str">
        <f>IF(一覧様式!B54=0,"",計算シート!$E$13)</f>
        <v/>
      </c>
      <c r="B44" s="43" t="str">
        <f>IF(一覧様式!B54=0," ",一覧様式!B54)</f>
        <v xml:space="preserve"> </v>
      </c>
      <c r="C44" s="43" t="str">
        <f>IF(一覧様式!H54=0," ",IF(一覧様式!H54="男",1)+IF(一覧様式!H54="女",2))</f>
        <v xml:space="preserve"> </v>
      </c>
      <c r="D44" s="44" t="str">
        <f>CONCATENATE(一覧様式!C54,計算シート!$E$20,一覧様式!D54)</f>
        <v xml:space="preserve"> </v>
      </c>
      <c r="E44" s="44" t="str">
        <f>CONCATENATE(一覧様式!E54,計算シート!$E$20,一覧様式!F54)</f>
        <v xml:space="preserve"> </v>
      </c>
      <c r="F44" s="44"/>
      <c r="G44" s="43" t="str">
        <f>IF(一覧様式!G54=0," ",一覧様式!G54)</f>
        <v xml:space="preserve"> </v>
      </c>
      <c r="H44" s="44" t="str">
        <f>CONCATENATE(一覧様式!I54,一覧様式!J54)</f>
        <v/>
      </c>
      <c r="I44" s="43" t="str">
        <f>IF(一覧様式!K54=0," ",一覧様式!K54)</f>
        <v xml:space="preserve"> </v>
      </c>
      <c r="J44" s="44"/>
      <c r="K44" s="44"/>
      <c r="L44" s="44"/>
      <c r="M44" s="44"/>
      <c r="N44" s="44" t="str">
        <f>IF(一覧様式!L54=0,"",CONCATENATE("男女混合",一覧様式!L54))</f>
        <v/>
      </c>
      <c r="O44" s="44"/>
    </row>
    <row r="45" spans="1:15" x14ac:dyDescent="0.25">
      <c r="A45" s="43" t="str">
        <f>IF(一覧様式!B55=0,"",計算シート!$E$13)</f>
        <v/>
      </c>
      <c r="B45" s="43" t="str">
        <f>IF(一覧様式!B55=0," ",一覧様式!B55)</f>
        <v xml:space="preserve"> </v>
      </c>
      <c r="C45" s="43" t="str">
        <f>IF(一覧様式!H55=0," ",IF(一覧様式!H55="男",1)+IF(一覧様式!H55="女",2))</f>
        <v xml:space="preserve"> </v>
      </c>
      <c r="D45" s="44" t="str">
        <f>CONCATENATE(一覧様式!C55,計算シート!$E$20,一覧様式!D55)</f>
        <v xml:space="preserve"> </v>
      </c>
      <c r="E45" s="44" t="str">
        <f>CONCATENATE(一覧様式!E55,計算シート!$E$20,一覧様式!F55)</f>
        <v xml:space="preserve"> </v>
      </c>
      <c r="F45" s="44"/>
      <c r="G45" s="43" t="str">
        <f>IF(一覧様式!G55=0," ",一覧様式!G55)</f>
        <v xml:space="preserve"> </v>
      </c>
      <c r="H45" s="44" t="str">
        <f>CONCATENATE(一覧様式!I55,一覧様式!J55)</f>
        <v/>
      </c>
      <c r="I45" s="43" t="str">
        <f>IF(一覧様式!K55=0," ",一覧様式!K55)</f>
        <v xml:space="preserve"> </v>
      </c>
      <c r="J45" s="44"/>
      <c r="K45" s="44"/>
      <c r="L45" s="44"/>
      <c r="M45" s="44"/>
      <c r="N45" s="44" t="str">
        <f>IF(一覧様式!L55=0,"",CONCATENATE("男女混合",一覧様式!L55))</f>
        <v/>
      </c>
      <c r="O45" s="44"/>
    </row>
    <row r="46" spans="1:15" x14ac:dyDescent="0.25">
      <c r="A46" s="43" t="str">
        <f>IF(一覧様式!B56=0,"",計算シート!$E$13)</f>
        <v/>
      </c>
      <c r="B46" s="43" t="str">
        <f>IF(一覧様式!B56=0," ",一覧様式!B56)</f>
        <v xml:space="preserve"> </v>
      </c>
      <c r="C46" s="43" t="str">
        <f>IF(一覧様式!H56=0," ",IF(一覧様式!H56="男",1)+IF(一覧様式!H56="女",2))</f>
        <v xml:space="preserve"> </v>
      </c>
      <c r="D46" s="44" t="str">
        <f>CONCATENATE(一覧様式!C56,計算シート!$E$20,一覧様式!D56)</f>
        <v xml:space="preserve"> </v>
      </c>
      <c r="E46" s="44" t="str">
        <f>CONCATENATE(一覧様式!E56,計算シート!$E$20,一覧様式!F56)</f>
        <v xml:space="preserve"> </v>
      </c>
      <c r="F46" s="44"/>
      <c r="G46" s="43" t="str">
        <f>IF(一覧様式!G56=0," ",一覧様式!G56)</f>
        <v xml:space="preserve"> </v>
      </c>
      <c r="H46" s="44" t="str">
        <f>CONCATENATE(一覧様式!I56,一覧様式!J56)</f>
        <v/>
      </c>
      <c r="I46" s="43" t="str">
        <f>IF(一覧様式!K56=0," ",一覧様式!K56)</f>
        <v xml:space="preserve"> </v>
      </c>
      <c r="J46" s="44"/>
      <c r="K46" s="44"/>
      <c r="L46" s="44"/>
      <c r="M46" s="44"/>
      <c r="N46" s="44" t="str">
        <f>IF(一覧様式!L56=0,"",CONCATENATE("男女混合",一覧様式!L56))</f>
        <v/>
      </c>
      <c r="O46" s="44"/>
    </row>
    <row r="47" spans="1:15" x14ac:dyDescent="0.25">
      <c r="A47" s="43" t="str">
        <f>IF(一覧様式!B57=0,"",計算シート!$E$13)</f>
        <v/>
      </c>
      <c r="B47" s="43" t="str">
        <f>IF(一覧様式!B57=0," ",一覧様式!B57)</f>
        <v xml:space="preserve"> </v>
      </c>
      <c r="C47" s="43" t="str">
        <f>IF(一覧様式!H57=0," ",IF(一覧様式!H57="男",1)+IF(一覧様式!H57="女",2))</f>
        <v xml:space="preserve"> </v>
      </c>
      <c r="D47" s="44" t="str">
        <f>CONCATENATE(一覧様式!C57,計算シート!$E$20,一覧様式!D57)</f>
        <v xml:space="preserve"> </v>
      </c>
      <c r="E47" s="44" t="str">
        <f>CONCATENATE(一覧様式!E57,計算シート!$E$20,一覧様式!F57)</f>
        <v xml:space="preserve"> </v>
      </c>
      <c r="F47" s="44"/>
      <c r="G47" s="43" t="str">
        <f>IF(一覧様式!G57=0," ",一覧様式!G57)</f>
        <v xml:space="preserve"> </v>
      </c>
      <c r="H47" s="44" t="str">
        <f>CONCATENATE(一覧様式!I57,一覧様式!J57)</f>
        <v/>
      </c>
      <c r="I47" s="43" t="str">
        <f>IF(一覧様式!K57=0," ",一覧様式!K57)</f>
        <v xml:space="preserve"> </v>
      </c>
      <c r="J47" s="44"/>
      <c r="K47" s="44"/>
      <c r="L47" s="44"/>
      <c r="M47" s="44"/>
      <c r="N47" s="44" t="str">
        <f>IF(一覧様式!L57=0,"",CONCATENATE("男女混合",一覧様式!L57))</f>
        <v/>
      </c>
      <c r="O47" s="44"/>
    </row>
    <row r="48" spans="1:15" x14ac:dyDescent="0.25">
      <c r="A48" s="43" t="str">
        <f>IF(一覧様式!B58=0,"",計算シート!$E$13)</f>
        <v/>
      </c>
      <c r="B48" s="43" t="str">
        <f>IF(一覧様式!B58=0," ",一覧様式!B58)</f>
        <v xml:space="preserve"> </v>
      </c>
      <c r="C48" s="43" t="str">
        <f>IF(一覧様式!H58=0," ",IF(一覧様式!H58="男",1)+IF(一覧様式!H58="女",2))</f>
        <v xml:space="preserve"> </v>
      </c>
      <c r="D48" s="44" t="str">
        <f>CONCATENATE(一覧様式!C58,計算シート!$E$20,一覧様式!D58)</f>
        <v xml:space="preserve"> </v>
      </c>
      <c r="E48" s="44" t="str">
        <f>CONCATENATE(一覧様式!E58,計算シート!$E$20,一覧様式!F58)</f>
        <v xml:space="preserve"> </v>
      </c>
      <c r="F48" s="44"/>
      <c r="G48" s="43" t="str">
        <f>IF(一覧様式!G58=0," ",一覧様式!G58)</f>
        <v xml:space="preserve"> </v>
      </c>
      <c r="H48" s="44" t="str">
        <f>CONCATENATE(一覧様式!I58,一覧様式!J58)</f>
        <v/>
      </c>
      <c r="I48" s="43" t="str">
        <f>IF(一覧様式!K58=0," ",一覧様式!K58)</f>
        <v xml:space="preserve"> </v>
      </c>
      <c r="J48" s="44"/>
      <c r="K48" s="44"/>
      <c r="L48" s="44"/>
      <c r="M48" s="44"/>
      <c r="N48" s="44" t="str">
        <f>IF(一覧様式!L58=0,"",CONCATENATE("男女混合",一覧様式!L58))</f>
        <v/>
      </c>
      <c r="O48" s="44"/>
    </row>
    <row r="49" spans="1:15" x14ac:dyDescent="0.25">
      <c r="A49" s="43" t="str">
        <f>IF(一覧様式!B59=0,"",計算シート!$E$13)</f>
        <v/>
      </c>
      <c r="B49" s="43" t="str">
        <f>IF(一覧様式!B59=0," ",一覧様式!B59)</f>
        <v xml:space="preserve"> </v>
      </c>
      <c r="C49" s="43" t="str">
        <f>IF(一覧様式!H59=0," ",IF(一覧様式!H59="男",1)+IF(一覧様式!H59="女",2))</f>
        <v xml:space="preserve"> </v>
      </c>
      <c r="D49" s="44" t="str">
        <f>CONCATENATE(一覧様式!C59,計算シート!$E$20,一覧様式!D59)</f>
        <v xml:space="preserve"> </v>
      </c>
      <c r="E49" s="44" t="str">
        <f>CONCATENATE(一覧様式!E59,計算シート!$E$20,一覧様式!F59)</f>
        <v xml:space="preserve"> </v>
      </c>
      <c r="F49" s="44"/>
      <c r="G49" s="43" t="str">
        <f>IF(一覧様式!G59=0," ",一覧様式!G59)</f>
        <v xml:space="preserve"> </v>
      </c>
      <c r="H49" s="44" t="str">
        <f>CONCATENATE(一覧様式!I59,一覧様式!J59)</f>
        <v/>
      </c>
      <c r="I49" s="43" t="str">
        <f>IF(一覧様式!K59=0," ",一覧様式!K59)</f>
        <v xml:space="preserve"> </v>
      </c>
      <c r="J49" s="44"/>
      <c r="K49" s="44"/>
      <c r="L49" s="44"/>
      <c r="M49" s="44"/>
      <c r="N49" s="44" t="str">
        <f>IF(一覧様式!L59=0,"",CONCATENATE("男女混合",一覧様式!L59))</f>
        <v/>
      </c>
      <c r="O49" s="44"/>
    </row>
    <row r="50" spans="1:15" x14ac:dyDescent="0.25">
      <c r="A50" s="43" t="str">
        <f>IF(一覧様式!B60=0,"",計算シート!$E$13)</f>
        <v/>
      </c>
      <c r="B50" s="43" t="str">
        <f>IF(一覧様式!B60=0," ",一覧様式!B60)</f>
        <v xml:space="preserve"> </v>
      </c>
      <c r="C50" s="43" t="str">
        <f>IF(一覧様式!H60=0," ",IF(一覧様式!H60="男",1)+IF(一覧様式!H60="女",2))</f>
        <v xml:space="preserve"> </v>
      </c>
      <c r="D50" s="44" t="str">
        <f>CONCATENATE(一覧様式!C60,計算シート!$E$20,一覧様式!D60)</f>
        <v xml:space="preserve"> </v>
      </c>
      <c r="E50" s="44" t="str">
        <f>CONCATENATE(一覧様式!E60,計算シート!$E$20,一覧様式!F60)</f>
        <v xml:space="preserve"> </v>
      </c>
      <c r="F50" s="44"/>
      <c r="G50" s="43" t="str">
        <f>IF(一覧様式!G60=0," ",一覧様式!G60)</f>
        <v xml:space="preserve"> </v>
      </c>
      <c r="H50" s="44" t="str">
        <f>CONCATENATE(一覧様式!I60,一覧様式!J60)</f>
        <v/>
      </c>
      <c r="I50" s="43" t="str">
        <f>IF(一覧様式!K60=0," ",一覧様式!K60)</f>
        <v xml:space="preserve"> </v>
      </c>
      <c r="J50" s="44"/>
      <c r="K50" s="44"/>
      <c r="L50" s="44"/>
      <c r="M50" s="44"/>
      <c r="N50" s="44" t="str">
        <f>IF(一覧様式!L60=0,"",CONCATENATE("男女混合",一覧様式!L60))</f>
        <v/>
      </c>
      <c r="O50" s="44"/>
    </row>
    <row r="51" spans="1:15" x14ac:dyDescent="0.25">
      <c r="A51" s="43" t="str">
        <f>IF(一覧様式!B61=0,"",計算シート!$E$13)</f>
        <v/>
      </c>
      <c r="B51" s="43" t="str">
        <f>IF(一覧様式!B61=0," ",一覧様式!B61)</f>
        <v xml:space="preserve"> </v>
      </c>
      <c r="C51" s="43" t="str">
        <f>IF(一覧様式!H61=0," ",IF(一覧様式!H61="男",1)+IF(一覧様式!H61="女",2))</f>
        <v xml:space="preserve"> </v>
      </c>
      <c r="D51" s="44" t="str">
        <f>CONCATENATE(一覧様式!C61,計算シート!$E$20,一覧様式!D61)</f>
        <v xml:space="preserve"> </v>
      </c>
      <c r="E51" s="44" t="str">
        <f>CONCATENATE(一覧様式!E61,計算シート!$E$20,一覧様式!F61)</f>
        <v xml:space="preserve"> </v>
      </c>
      <c r="F51" s="44"/>
      <c r="G51" s="43" t="str">
        <f>IF(一覧様式!G61=0," ",一覧様式!G61)</f>
        <v xml:space="preserve"> </v>
      </c>
      <c r="H51" s="44" t="str">
        <f>CONCATENATE(一覧様式!I61,一覧様式!J61)</f>
        <v/>
      </c>
      <c r="I51" s="43" t="str">
        <f>IF(一覧様式!K61=0," ",一覧様式!K61)</f>
        <v xml:space="preserve"> </v>
      </c>
      <c r="J51" s="44"/>
      <c r="K51" s="44"/>
      <c r="L51" s="44"/>
      <c r="M51" s="44"/>
      <c r="N51" s="44" t="str">
        <f>IF(一覧様式!L61=0,"",CONCATENATE("男女混合",一覧様式!L61))</f>
        <v/>
      </c>
      <c r="O51" s="44"/>
    </row>
    <row r="52" spans="1:15" x14ac:dyDescent="0.25">
      <c r="A52" s="43" t="str">
        <f>IF(一覧様式!B62=0,"",計算シート!$E$13)</f>
        <v/>
      </c>
      <c r="B52" s="43" t="str">
        <f>IF(一覧様式!B62=0," ",一覧様式!B62)</f>
        <v xml:space="preserve"> </v>
      </c>
      <c r="C52" s="43" t="str">
        <f>IF(一覧様式!H62=0," ",IF(一覧様式!H62="男",1)+IF(一覧様式!H62="女",2))</f>
        <v xml:space="preserve"> </v>
      </c>
      <c r="D52" s="44" t="str">
        <f>CONCATENATE(一覧様式!C62,計算シート!$E$20,一覧様式!D62)</f>
        <v xml:space="preserve"> </v>
      </c>
      <c r="E52" s="44" t="str">
        <f>CONCATENATE(一覧様式!E62,計算シート!$E$20,一覧様式!F62)</f>
        <v xml:space="preserve"> </v>
      </c>
      <c r="F52" s="44"/>
      <c r="G52" s="43" t="str">
        <f>IF(一覧様式!G62=0," ",一覧様式!G62)</f>
        <v xml:space="preserve"> </v>
      </c>
      <c r="H52" s="44" t="str">
        <f>CONCATENATE(一覧様式!I62,一覧様式!J62)</f>
        <v/>
      </c>
      <c r="I52" s="43" t="str">
        <f>IF(一覧様式!K62=0," ",一覧様式!K62)</f>
        <v xml:space="preserve"> </v>
      </c>
      <c r="J52" s="44"/>
      <c r="K52" s="44"/>
      <c r="L52" s="44"/>
      <c r="M52" s="44"/>
      <c r="N52" s="44" t="str">
        <f>IF(一覧様式!L62=0,"",CONCATENATE("男女混合",一覧様式!L62))</f>
        <v/>
      </c>
      <c r="O52" s="44"/>
    </row>
    <row r="53" spans="1:15" x14ac:dyDescent="0.25">
      <c r="A53" s="43" t="str">
        <f>IF(一覧様式!B63=0,"",計算シート!$E$13)</f>
        <v/>
      </c>
      <c r="B53" s="43" t="str">
        <f>IF(一覧様式!B63=0," ",一覧様式!B63)</f>
        <v xml:space="preserve"> </v>
      </c>
      <c r="C53" s="43" t="str">
        <f>IF(一覧様式!H63=0," ",IF(一覧様式!H63="男",1)+IF(一覧様式!H63="女",2))</f>
        <v xml:space="preserve"> </v>
      </c>
      <c r="D53" s="44" t="str">
        <f>CONCATENATE(一覧様式!C63,計算シート!$E$20,一覧様式!D63)</f>
        <v xml:space="preserve"> </v>
      </c>
      <c r="E53" s="44" t="str">
        <f>CONCATENATE(一覧様式!E63,計算シート!$E$20,一覧様式!F63)</f>
        <v xml:space="preserve"> </v>
      </c>
      <c r="F53" s="44"/>
      <c r="G53" s="43" t="str">
        <f>IF(一覧様式!G63=0," ",一覧様式!G63)</f>
        <v xml:space="preserve"> </v>
      </c>
      <c r="H53" s="44" t="str">
        <f>CONCATENATE(一覧様式!I63,一覧様式!J63)</f>
        <v/>
      </c>
      <c r="I53" s="43" t="str">
        <f>IF(一覧様式!K63=0," ",一覧様式!K63)</f>
        <v xml:space="preserve"> </v>
      </c>
      <c r="J53" s="44"/>
      <c r="K53" s="44"/>
      <c r="L53" s="44"/>
      <c r="M53" s="44"/>
      <c r="N53" s="44" t="str">
        <f>IF(一覧様式!L63=0,"",CONCATENATE("男女混合",一覧様式!L63))</f>
        <v/>
      </c>
      <c r="O53" s="44"/>
    </row>
    <row r="54" spans="1:15" x14ac:dyDescent="0.25">
      <c r="A54" s="43" t="str">
        <f>IF(一覧様式!B64=0,"",計算シート!$E$13)</f>
        <v/>
      </c>
      <c r="B54" s="43" t="str">
        <f>IF(一覧様式!B64=0," ",一覧様式!B64)</f>
        <v xml:space="preserve"> </v>
      </c>
      <c r="C54" s="43" t="str">
        <f>IF(一覧様式!H64=0," ",IF(一覧様式!H64="男",1)+IF(一覧様式!H64="女",2))</f>
        <v xml:space="preserve"> </v>
      </c>
      <c r="D54" s="44" t="str">
        <f>CONCATENATE(一覧様式!C64,計算シート!$E$20,一覧様式!D64)</f>
        <v xml:space="preserve"> </v>
      </c>
      <c r="E54" s="44" t="str">
        <f>CONCATENATE(一覧様式!E64,計算シート!$E$20,一覧様式!F64)</f>
        <v xml:space="preserve"> </v>
      </c>
      <c r="F54" s="44"/>
      <c r="G54" s="43" t="str">
        <f>IF(一覧様式!G64=0," ",一覧様式!G64)</f>
        <v xml:space="preserve"> </v>
      </c>
      <c r="H54" s="44" t="str">
        <f>CONCATENATE(一覧様式!I64,一覧様式!J64)</f>
        <v/>
      </c>
      <c r="I54" s="43" t="str">
        <f>IF(一覧様式!K64=0," ",一覧様式!K64)</f>
        <v xml:space="preserve"> </v>
      </c>
      <c r="J54" s="44"/>
      <c r="K54" s="44"/>
      <c r="L54" s="44"/>
      <c r="M54" s="44"/>
      <c r="N54" s="44" t="str">
        <f>IF(一覧様式!L64=0,"",CONCATENATE("男女混合",一覧様式!L64))</f>
        <v/>
      </c>
      <c r="O54" s="44"/>
    </row>
    <row r="55" spans="1:15" x14ac:dyDescent="0.25">
      <c r="A55" s="43" t="str">
        <f>IF(一覧様式!B65=0,"",計算シート!$E$13)</f>
        <v/>
      </c>
      <c r="B55" s="43" t="str">
        <f>IF(一覧様式!B65=0," ",一覧様式!B65)</f>
        <v xml:space="preserve"> </v>
      </c>
      <c r="C55" s="43" t="str">
        <f>IF(一覧様式!H65=0," ",IF(一覧様式!H65="男",1)+IF(一覧様式!H65="女",2))</f>
        <v xml:space="preserve"> </v>
      </c>
      <c r="D55" s="44" t="str">
        <f>CONCATENATE(一覧様式!C65,計算シート!$E$20,一覧様式!D65)</f>
        <v xml:space="preserve"> </v>
      </c>
      <c r="E55" s="44" t="str">
        <f>CONCATENATE(一覧様式!E65,計算シート!$E$20,一覧様式!F65)</f>
        <v xml:space="preserve"> </v>
      </c>
      <c r="F55" s="44"/>
      <c r="G55" s="43" t="str">
        <f>IF(一覧様式!G65=0," ",一覧様式!G65)</f>
        <v xml:space="preserve"> </v>
      </c>
      <c r="H55" s="44" t="str">
        <f>CONCATENATE(一覧様式!I65,一覧様式!J65)</f>
        <v/>
      </c>
      <c r="I55" s="43" t="str">
        <f>IF(一覧様式!K65=0," ",一覧様式!K65)</f>
        <v xml:space="preserve"> </v>
      </c>
      <c r="J55" s="44"/>
      <c r="K55" s="44"/>
      <c r="L55" s="44"/>
      <c r="M55" s="44"/>
      <c r="N55" s="44" t="str">
        <f>IF(一覧様式!L65=0,"",CONCATENATE("男女混合",一覧様式!L65))</f>
        <v/>
      </c>
      <c r="O55" s="44"/>
    </row>
    <row r="56" spans="1:15" x14ac:dyDescent="0.25">
      <c r="A56" s="43" t="str">
        <f>IF(一覧様式!B66=0,"",計算シート!$E$13)</f>
        <v/>
      </c>
      <c r="B56" s="43" t="str">
        <f>IF(一覧様式!B66=0," ",一覧様式!B66)</f>
        <v xml:space="preserve"> </v>
      </c>
      <c r="C56" s="43" t="str">
        <f>IF(一覧様式!H66=0," ",IF(一覧様式!H66="男",1)+IF(一覧様式!H66="女",2))</f>
        <v xml:space="preserve"> </v>
      </c>
      <c r="D56" s="44" t="str">
        <f>CONCATENATE(一覧様式!C66,計算シート!$E$20,一覧様式!D66)</f>
        <v xml:space="preserve"> </v>
      </c>
      <c r="E56" s="44" t="str">
        <f>CONCATENATE(一覧様式!E66,計算シート!$E$20,一覧様式!F66)</f>
        <v xml:space="preserve"> </v>
      </c>
      <c r="F56" s="44"/>
      <c r="G56" s="43" t="str">
        <f>IF(一覧様式!G66=0," ",一覧様式!G66)</f>
        <v xml:space="preserve"> </v>
      </c>
      <c r="H56" s="44" t="str">
        <f>CONCATENATE(一覧様式!I66,一覧様式!J66)</f>
        <v/>
      </c>
      <c r="I56" s="43" t="str">
        <f>IF(一覧様式!K66=0," ",一覧様式!K66)</f>
        <v xml:space="preserve"> </v>
      </c>
      <c r="J56" s="44"/>
      <c r="K56" s="44"/>
      <c r="L56" s="44"/>
      <c r="M56" s="44"/>
      <c r="N56" s="44" t="str">
        <f>IF(一覧様式!L66=0,"",CONCATENATE("男女混合",一覧様式!L66))</f>
        <v/>
      </c>
      <c r="O56" s="44"/>
    </row>
    <row r="57" spans="1:15" x14ac:dyDescent="0.25">
      <c r="A57" s="43" t="str">
        <f>IF(一覧様式!B67=0,"",計算シート!$E$13)</f>
        <v/>
      </c>
      <c r="B57" s="43" t="str">
        <f>IF(一覧様式!B67=0," ",一覧様式!B67)</f>
        <v xml:space="preserve"> </v>
      </c>
      <c r="C57" s="43" t="str">
        <f>IF(一覧様式!H67=0," ",IF(一覧様式!H67="男",1)+IF(一覧様式!H67="女",2))</f>
        <v xml:space="preserve"> </v>
      </c>
      <c r="D57" s="44" t="str">
        <f>CONCATENATE(一覧様式!C67,計算シート!$E$20,一覧様式!D67)</f>
        <v xml:space="preserve"> </v>
      </c>
      <c r="E57" s="44" t="str">
        <f>CONCATENATE(一覧様式!E67,計算シート!$E$20,一覧様式!F67)</f>
        <v xml:space="preserve"> </v>
      </c>
      <c r="F57" s="44"/>
      <c r="G57" s="43" t="str">
        <f>IF(一覧様式!G67=0," ",一覧様式!G67)</f>
        <v xml:space="preserve"> </v>
      </c>
      <c r="H57" s="44" t="str">
        <f>CONCATENATE(一覧様式!I67,一覧様式!J67)</f>
        <v/>
      </c>
      <c r="I57" s="43" t="str">
        <f>IF(一覧様式!K67=0," ",一覧様式!K67)</f>
        <v xml:space="preserve"> </v>
      </c>
      <c r="J57" s="44"/>
      <c r="K57" s="44"/>
      <c r="L57" s="44"/>
      <c r="M57" s="44"/>
      <c r="N57" s="44" t="str">
        <f>IF(一覧様式!L67=0,"",CONCATENATE("男女混合",一覧様式!L67))</f>
        <v/>
      </c>
      <c r="O57" s="44"/>
    </row>
    <row r="58" spans="1:15" x14ac:dyDescent="0.25">
      <c r="A58" s="43" t="str">
        <f>IF(一覧様式!B68=0,"",計算シート!$E$13)</f>
        <v/>
      </c>
      <c r="B58" s="43" t="str">
        <f>IF(一覧様式!B68=0," ",一覧様式!B68)</f>
        <v xml:space="preserve"> </v>
      </c>
      <c r="C58" s="43" t="str">
        <f>IF(一覧様式!H68=0," ",IF(一覧様式!H68="男",1)+IF(一覧様式!H68="女",2))</f>
        <v xml:space="preserve"> </v>
      </c>
      <c r="D58" s="44" t="str">
        <f>CONCATENATE(一覧様式!C68,計算シート!$E$20,一覧様式!D68)</f>
        <v xml:space="preserve"> </v>
      </c>
      <c r="E58" s="44" t="str">
        <f>CONCATENATE(一覧様式!E68,計算シート!$E$20,一覧様式!F68)</f>
        <v xml:space="preserve"> </v>
      </c>
      <c r="F58" s="44"/>
      <c r="G58" s="43" t="str">
        <f>IF(一覧様式!G68=0," ",一覧様式!G68)</f>
        <v xml:space="preserve"> </v>
      </c>
      <c r="H58" s="44" t="str">
        <f>CONCATENATE(一覧様式!I68,一覧様式!J68)</f>
        <v/>
      </c>
      <c r="I58" s="43" t="str">
        <f>IF(一覧様式!K68=0," ",一覧様式!K68)</f>
        <v xml:space="preserve"> </v>
      </c>
      <c r="J58" s="44"/>
      <c r="K58" s="44"/>
      <c r="L58" s="44"/>
      <c r="M58" s="44"/>
      <c r="N58" s="44" t="str">
        <f>IF(一覧様式!L68=0,"",CONCATENATE("男女混合",一覧様式!L68))</f>
        <v/>
      </c>
      <c r="O58" s="44"/>
    </row>
    <row r="59" spans="1:15" x14ac:dyDescent="0.25">
      <c r="A59" s="43" t="str">
        <f>IF(一覧様式!B69=0,"",計算シート!$E$13)</f>
        <v/>
      </c>
      <c r="B59" s="43" t="str">
        <f>IF(一覧様式!B69=0," ",一覧様式!B69)</f>
        <v xml:space="preserve"> </v>
      </c>
      <c r="C59" s="43" t="str">
        <f>IF(一覧様式!H69=0," ",IF(一覧様式!H69="男",1)+IF(一覧様式!H69="女",2))</f>
        <v xml:space="preserve"> </v>
      </c>
      <c r="D59" s="44" t="str">
        <f>CONCATENATE(一覧様式!C69,計算シート!$E$20,一覧様式!D69)</f>
        <v xml:space="preserve"> </v>
      </c>
      <c r="E59" s="44" t="str">
        <f>CONCATENATE(一覧様式!E69,計算シート!$E$20,一覧様式!F69)</f>
        <v xml:space="preserve"> </v>
      </c>
      <c r="F59" s="44"/>
      <c r="G59" s="43" t="str">
        <f>IF(一覧様式!G69=0," ",一覧様式!G69)</f>
        <v xml:space="preserve"> </v>
      </c>
      <c r="H59" s="44" t="str">
        <f>CONCATENATE(一覧様式!I69,一覧様式!J69)</f>
        <v/>
      </c>
      <c r="I59" s="43" t="str">
        <f>IF(一覧様式!K69=0," ",一覧様式!K69)</f>
        <v xml:space="preserve"> </v>
      </c>
      <c r="J59" s="44"/>
      <c r="K59" s="44"/>
      <c r="L59" s="44"/>
      <c r="M59" s="44"/>
      <c r="N59" s="44" t="str">
        <f>IF(一覧様式!L69=0,"",CONCATENATE("男女混合",一覧様式!L69))</f>
        <v/>
      </c>
      <c r="O59" s="44"/>
    </row>
    <row r="60" spans="1:15" x14ac:dyDescent="0.25">
      <c r="A60" s="43" t="str">
        <f>IF(一覧様式!B70=0,"",計算シート!$E$13)</f>
        <v/>
      </c>
      <c r="B60" s="43" t="str">
        <f>IF(一覧様式!B70=0," ",一覧様式!B70)</f>
        <v xml:space="preserve"> </v>
      </c>
      <c r="C60" s="43" t="str">
        <f>IF(一覧様式!H70=0," ",IF(一覧様式!H70="男",1)+IF(一覧様式!H70="女",2))</f>
        <v xml:space="preserve"> </v>
      </c>
      <c r="D60" s="44" t="str">
        <f>CONCATENATE(一覧様式!C70,計算シート!$E$20,一覧様式!D70)</f>
        <v xml:space="preserve"> </v>
      </c>
      <c r="E60" s="44" t="str">
        <f>CONCATENATE(一覧様式!E70,計算シート!$E$20,一覧様式!F70)</f>
        <v xml:space="preserve"> </v>
      </c>
      <c r="F60" s="44"/>
      <c r="G60" s="43" t="str">
        <f>IF(一覧様式!G70=0," ",一覧様式!G70)</f>
        <v xml:space="preserve"> </v>
      </c>
      <c r="H60" s="44" t="str">
        <f>CONCATENATE(一覧様式!I70,一覧様式!J70)</f>
        <v/>
      </c>
      <c r="I60" s="43" t="str">
        <f>IF(一覧様式!K70=0," ",一覧様式!K70)</f>
        <v xml:space="preserve"> </v>
      </c>
      <c r="J60" s="44"/>
      <c r="K60" s="44"/>
      <c r="L60" s="44"/>
      <c r="M60" s="44"/>
      <c r="N60" s="44" t="str">
        <f>IF(一覧様式!L70=0,"",CONCATENATE("男女混合",一覧様式!L70))</f>
        <v/>
      </c>
      <c r="O60" s="44"/>
    </row>
    <row r="61" spans="1:15" x14ac:dyDescent="0.25">
      <c r="A61" s="43" t="str">
        <f>IF(一覧様式!B71=0,"",計算シート!$E$13)</f>
        <v/>
      </c>
      <c r="B61" s="43" t="str">
        <f>IF(一覧様式!B71=0," ",一覧様式!B71)</f>
        <v xml:space="preserve"> </v>
      </c>
      <c r="C61" s="43" t="str">
        <f>IF(一覧様式!H71=0," ",IF(一覧様式!H71="男",1)+IF(一覧様式!H71="女",2))</f>
        <v xml:space="preserve"> </v>
      </c>
      <c r="D61" s="44" t="str">
        <f>CONCATENATE(一覧様式!C71,計算シート!$E$20,一覧様式!D71)</f>
        <v xml:space="preserve"> </v>
      </c>
      <c r="E61" s="44" t="str">
        <f>CONCATENATE(一覧様式!E71,計算シート!$E$20,一覧様式!F71)</f>
        <v xml:space="preserve"> </v>
      </c>
      <c r="F61" s="44"/>
      <c r="G61" s="43" t="str">
        <f>IF(一覧様式!G71=0," ",一覧様式!G71)</f>
        <v xml:space="preserve"> </v>
      </c>
      <c r="H61" s="44" t="str">
        <f>CONCATENATE(一覧様式!I71,一覧様式!J71)</f>
        <v/>
      </c>
      <c r="I61" s="43" t="str">
        <f>IF(一覧様式!K71=0," ",一覧様式!K71)</f>
        <v xml:space="preserve"> </v>
      </c>
      <c r="J61" s="44"/>
      <c r="K61" s="44"/>
      <c r="L61" s="44"/>
      <c r="M61" s="44"/>
      <c r="N61" s="44" t="str">
        <f>IF(一覧様式!L71=0,"",CONCATENATE("男女混合",一覧様式!L71))</f>
        <v/>
      </c>
      <c r="O61" s="44"/>
    </row>
    <row r="62" spans="1:15" x14ac:dyDescent="0.25">
      <c r="A62" s="43"/>
      <c r="B62" s="43"/>
      <c r="C62" s="43"/>
      <c r="D62" s="44"/>
      <c r="E62" s="44"/>
      <c r="F62" s="44"/>
      <c r="G62" s="43"/>
      <c r="H62" s="44"/>
      <c r="I62" s="43"/>
      <c r="J62" s="44"/>
      <c r="K62" s="44"/>
      <c r="L62" s="44"/>
      <c r="M62" s="44"/>
      <c r="N62" s="44"/>
      <c r="O62" s="44"/>
    </row>
    <row r="63" spans="1:15" x14ac:dyDescent="0.25">
      <c r="A63" s="43"/>
      <c r="B63" s="43"/>
      <c r="C63" s="43"/>
      <c r="D63" s="44"/>
      <c r="E63" s="44"/>
      <c r="F63" s="44"/>
      <c r="G63" s="43"/>
      <c r="H63" s="44"/>
      <c r="I63" s="43"/>
      <c r="J63" s="44"/>
      <c r="K63" s="44"/>
      <c r="L63" s="44"/>
      <c r="M63" s="44"/>
      <c r="N63" s="44"/>
      <c r="O63" s="44"/>
    </row>
    <row r="64" spans="1:15" x14ac:dyDescent="0.25">
      <c r="A64" s="43"/>
      <c r="B64" s="43"/>
      <c r="C64" s="43"/>
      <c r="D64" s="44"/>
      <c r="E64" s="44"/>
      <c r="F64" s="44"/>
      <c r="G64" s="43"/>
      <c r="H64" s="44"/>
      <c r="I64" s="43"/>
      <c r="J64" s="44"/>
      <c r="K64" s="44"/>
      <c r="L64" s="44"/>
      <c r="M64" s="44"/>
      <c r="N64" s="44"/>
      <c r="O64" s="44"/>
    </row>
    <row r="65" spans="1:15" x14ac:dyDescent="0.25">
      <c r="A65" s="43"/>
      <c r="B65" s="43"/>
      <c r="C65" s="43"/>
      <c r="D65" s="44"/>
      <c r="E65" s="44"/>
      <c r="F65" s="44"/>
      <c r="G65" s="43"/>
      <c r="H65" s="44"/>
      <c r="I65" s="43"/>
      <c r="J65" s="44"/>
      <c r="K65" s="44"/>
      <c r="L65" s="44"/>
      <c r="M65" s="44"/>
      <c r="N65" s="44"/>
      <c r="O65" s="44"/>
    </row>
    <row r="66" spans="1:15" x14ac:dyDescent="0.25">
      <c r="A66" s="43"/>
      <c r="B66" s="43"/>
      <c r="C66" s="43"/>
      <c r="D66" s="44"/>
      <c r="E66" s="44"/>
      <c r="F66" s="44"/>
      <c r="G66" s="43"/>
      <c r="H66" s="44"/>
      <c r="I66" s="43"/>
      <c r="J66" s="44"/>
      <c r="K66" s="44"/>
      <c r="L66" s="44"/>
      <c r="M66" s="44"/>
      <c r="N66" s="44"/>
      <c r="O66" s="44"/>
    </row>
    <row r="67" spans="1:15" x14ac:dyDescent="0.25">
      <c r="A67" s="43"/>
      <c r="B67" s="43"/>
      <c r="C67" s="43"/>
      <c r="D67" s="44"/>
      <c r="E67" s="44"/>
      <c r="F67" s="44"/>
      <c r="G67" s="43"/>
      <c r="H67" s="44"/>
      <c r="I67" s="43"/>
      <c r="J67" s="44"/>
      <c r="K67" s="44"/>
      <c r="L67" s="44"/>
      <c r="M67" s="44"/>
      <c r="N67" s="44"/>
      <c r="O67" s="44"/>
    </row>
    <row r="68" spans="1:15" x14ac:dyDescent="0.25">
      <c r="A68" s="43"/>
      <c r="B68" s="43"/>
      <c r="C68" s="43"/>
      <c r="D68" s="44"/>
      <c r="E68" s="44"/>
      <c r="F68" s="44"/>
      <c r="G68" s="43"/>
      <c r="H68" s="44"/>
      <c r="I68" s="43"/>
      <c r="J68" s="44"/>
      <c r="K68" s="44"/>
      <c r="L68" s="44"/>
      <c r="M68" s="44"/>
      <c r="N68" s="44"/>
      <c r="O68" s="44"/>
    </row>
    <row r="69" spans="1:15" x14ac:dyDescent="0.25">
      <c r="A69" s="43"/>
      <c r="B69" s="43"/>
      <c r="C69" s="43"/>
      <c r="D69" s="44"/>
      <c r="E69" s="44"/>
      <c r="F69" s="44"/>
      <c r="G69" s="43"/>
      <c r="H69" s="44"/>
      <c r="I69" s="43"/>
      <c r="J69" s="44"/>
      <c r="K69" s="44"/>
      <c r="L69" s="44"/>
      <c r="M69" s="44"/>
      <c r="N69" s="44"/>
      <c r="O69" s="44"/>
    </row>
    <row r="70" spans="1:15" x14ac:dyDescent="0.25">
      <c r="A70" s="43"/>
      <c r="B70" s="43"/>
      <c r="C70" s="43"/>
      <c r="D70" s="44"/>
      <c r="E70" s="44"/>
      <c r="F70" s="44"/>
      <c r="G70" s="43"/>
      <c r="H70" s="44"/>
      <c r="I70" s="43"/>
      <c r="J70" s="44"/>
      <c r="K70" s="44"/>
      <c r="L70" s="44"/>
      <c r="M70" s="44"/>
      <c r="N70" s="44"/>
      <c r="O70" s="44"/>
    </row>
    <row r="71" spans="1:15" x14ac:dyDescent="0.25">
      <c r="A71" s="43"/>
      <c r="B71" s="43"/>
      <c r="C71" s="43"/>
      <c r="D71" s="44"/>
      <c r="E71" s="44"/>
      <c r="F71" s="44"/>
      <c r="G71" s="43"/>
      <c r="H71" s="44"/>
      <c r="I71" s="43"/>
      <c r="J71" s="44"/>
      <c r="K71" s="44"/>
      <c r="L71" s="44"/>
      <c r="M71" s="44"/>
      <c r="N71" s="44"/>
      <c r="O71" s="44"/>
    </row>
    <row r="72" spans="1:15" x14ac:dyDescent="0.25">
      <c r="A72" s="43"/>
      <c r="B72" s="43"/>
      <c r="C72" s="43"/>
      <c r="D72" s="44"/>
      <c r="E72" s="44"/>
      <c r="F72" s="44"/>
      <c r="G72" s="43"/>
      <c r="H72" s="44"/>
      <c r="I72" s="43"/>
      <c r="J72" s="44"/>
      <c r="K72" s="44"/>
      <c r="L72" s="44"/>
      <c r="M72" s="44"/>
      <c r="N72" s="44"/>
      <c r="O72" s="44"/>
    </row>
    <row r="73" spans="1:15" x14ac:dyDescent="0.25">
      <c r="A73" s="43"/>
      <c r="B73" s="43"/>
      <c r="C73" s="43"/>
      <c r="D73" s="44"/>
      <c r="E73" s="44"/>
      <c r="F73" s="44"/>
      <c r="G73" s="43"/>
      <c r="H73" s="44"/>
      <c r="I73" s="43"/>
      <c r="J73" s="44"/>
      <c r="K73" s="44"/>
      <c r="L73" s="44"/>
      <c r="M73" s="44"/>
      <c r="N73" s="44"/>
      <c r="O73" s="44"/>
    </row>
    <row r="74" spans="1:15" x14ac:dyDescent="0.25">
      <c r="A74" s="43"/>
      <c r="B74" s="43"/>
      <c r="C74" s="43"/>
      <c r="D74" s="44"/>
      <c r="E74" s="44"/>
      <c r="F74" s="44"/>
      <c r="G74" s="43"/>
      <c r="H74" s="44"/>
      <c r="I74" s="43"/>
      <c r="J74" s="44"/>
      <c r="K74" s="44"/>
      <c r="L74" s="44"/>
      <c r="M74" s="44"/>
      <c r="N74" s="44"/>
      <c r="O74" s="44"/>
    </row>
    <row r="75" spans="1:15" x14ac:dyDescent="0.25">
      <c r="A75" s="43"/>
      <c r="B75" s="43"/>
      <c r="C75" s="43"/>
      <c r="D75" s="44"/>
      <c r="E75" s="44"/>
      <c r="F75" s="44"/>
      <c r="G75" s="43"/>
      <c r="H75" s="44"/>
      <c r="I75" s="43"/>
      <c r="J75" s="44"/>
      <c r="K75" s="44"/>
      <c r="L75" s="44"/>
      <c r="M75" s="44"/>
      <c r="N75" s="44"/>
      <c r="O75" s="44"/>
    </row>
    <row r="76" spans="1:15" x14ac:dyDescent="0.25">
      <c r="A76" s="43"/>
      <c r="B76" s="43"/>
      <c r="C76" s="43"/>
      <c r="D76" s="44"/>
      <c r="E76" s="44"/>
      <c r="F76" s="44"/>
      <c r="G76" s="43"/>
      <c r="H76" s="44"/>
      <c r="I76" s="43"/>
      <c r="J76" s="44"/>
      <c r="K76" s="44"/>
      <c r="L76" s="44"/>
      <c r="M76" s="44"/>
      <c r="N76" s="44"/>
      <c r="O76" s="44"/>
    </row>
    <row r="77" spans="1:15" x14ac:dyDescent="0.25">
      <c r="A77" s="43"/>
      <c r="B77" s="43"/>
      <c r="C77" s="43"/>
      <c r="D77" s="44"/>
      <c r="E77" s="44"/>
      <c r="F77" s="44"/>
      <c r="G77" s="43"/>
      <c r="H77" s="44"/>
      <c r="I77" s="43"/>
      <c r="J77" s="44"/>
      <c r="K77" s="44"/>
      <c r="L77" s="44"/>
      <c r="M77" s="44"/>
      <c r="N77" s="44"/>
      <c r="O77" s="44"/>
    </row>
    <row r="78" spans="1:15" x14ac:dyDescent="0.25">
      <c r="A78" s="43"/>
      <c r="B78" s="43"/>
      <c r="C78" s="43"/>
      <c r="D78" s="44"/>
      <c r="E78" s="44"/>
      <c r="F78" s="44"/>
      <c r="G78" s="43"/>
      <c r="H78" s="44"/>
      <c r="I78" s="43"/>
      <c r="J78" s="44"/>
      <c r="K78" s="44"/>
      <c r="L78" s="44"/>
      <c r="M78" s="44"/>
      <c r="N78" s="44"/>
      <c r="O78" s="44"/>
    </row>
    <row r="79" spans="1:15" x14ac:dyDescent="0.25">
      <c r="A79" s="43"/>
      <c r="B79" s="43"/>
      <c r="C79" s="43"/>
      <c r="D79" s="44"/>
      <c r="E79" s="44"/>
      <c r="F79" s="44"/>
      <c r="G79" s="43"/>
      <c r="H79" s="44"/>
      <c r="I79" s="43"/>
      <c r="J79" s="44"/>
      <c r="K79" s="44"/>
      <c r="L79" s="44"/>
      <c r="M79" s="44"/>
      <c r="N79" s="44"/>
      <c r="O79" s="44"/>
    </row>
    <row r="80" spans="1:15" x14ac:dyDescent="0.25">
      <c r="A80" s="43"/>
      <c r="B80" s="43"/>
      <c r="C80" s="43"/>
      <c r="D80" s="44"/>
      <c r="E80" s="44"/>
      <c r="F80" s="44"/>
      <c r="G80" s="43"/>
      <c r="H80" s="44"/>
      <c r="I80" s="43"/>
      <c r="J80" s="44"/>
      <c r="K80" s="44"/>
      <c r="L80" s="44"/>
      <c r="M80" s="44"/>
      <c r="N80" s="44"/>
      <c r="O80" s="44"/>
    </row>
    <row r="81" spans="1:15" x14ac:dyDescent="0.25">
      <c r="A81" s="43"/>
      <c r="B81" s="43"/>
      <c r="C81" s="43"/>
      <c r="D81" s="44"/>
      <c r="E81" s="44"/>
      <c r="F81" s="44"/>
      <c r="G81" s="43"/>
      <c r="H81" s="44"/>
      <c r="I81" s="43"/>
      <c r="J81" s="44"/>
      <c r="K81" s="44"/>
      <c r="L81" s="44"/>
      <c r="M81" s="44"/>
      <c r="N81" s="44"/>
      <c r="O81" s="44"/>
    </row>
    <row r="82" spans="1:15" x14ac:dyDescent="0.25">
      <c r="A82" s="43"/>
    </row>
    <row r="83" spans="1:15" x14ac:dyDescent="0.25">
      <c r="A83" s="43"/>
    </row>
    <row r="84" spans="1:15" x14ac:dyDescent="0.25">
      <c r="A84" s="43"/>
    </row>
    <row r="85" spans="1:15" x14ac:dyDescent="0.25">
      <c r="A85" s="43"/>
    </row>
    <row r="86" spans="1:15" x14ac:dyDescent="0.25">
      <c r="A86" s="43" t="s">
        <v>97</v>
      </c>
    </row>
    <row r="87" spans="1:15" x14ac:dyDescent="0.25">
      <c r="A87" s="43" t="s">
        <v>97</v>
      </c>
    </row>
    <row r="88" spans="1:15" x14ac:dyDescent="0.25">
      <c r="A88" s="43" t="s">
        <v>97</v>
      </c>
    </row>
    <row r="89" spans="1:15" x14ac:dyDescent="0.25">
      <c r="A89" s="43" t="s">
        <v>97</v>
      </c>
    </row>
    <row r="90" spans="1:15" x14ac:dyDescent="0.25">
      <c r="A90" s="43" t="s">
        <v>97</v>
      </c>
    </row>
    <row r="91" spans="1:15" x14ac:dyDescent="0.25">
      <c r="A91" s="43" t="s">
        <v>97</v>
      </c>
    </row>
    <row r="92" spans="1:15" x14ac:dyDescent="0.25">
      <c r="A92" s="43" t="s">
        <v>97</v>
      </c>
    </row>
    <row r="93" spans="1:15" x14ac:dyDescent="0.25">
      <c r="A93" s="43" t="s">
        <v>97</v>
      </c>
    </row>
    <row r="94" spans="1:15" x14ac:dyDescent="0.25">
      <c r="A94" s="43" t="s">
        <v>97</v>
      </c>
    </row>
    <row r="95" spans="1:15" x14ac:dyDescent="0.25">
      <c r="A95" s="43" t="s">
        <v>97</v>
      </c>
    </row>
    <row r="96" spans="1:15" x14ac:dyDescent="0.25">
      <c r="A96" s="43" t="s">
        <v>97</v>
      </c>
    </row>
    <row r="97" spans="1:1" x14ac:dyDescent="0.25">
      <c r="A97" s="43" t="s">
        <v>97</v>
      </c>
    </row>
    <row r="98" spans="1:1" x14ac:dyDescent="0.25">
      <c r="A98" s="43" t="s">
        <v>97</v>
      </c>
    </row>
    <row r="99" spans="1:1" x14ac:dyDescent="0.25">
      <c r="A99" s="43" t="s">
        <v>97</v>
      </c>
    </row>
    <row r="100" spans="1:1" x14ac:dyDescent="0.25">
      <c r="A100" s="43" t="s">
        <v>97</v>
      </c>
    </row>
  </sheetData>
  <sheetProtection algorithmName="SHA-512" hashValue="6NigUV8/nU3HG26RGehrrLkBHffwTE1sHCHzDN0kPNiQDuk0aTSqyyJOK7iJa/11nkNj/XSn/VYzXVI/PC9dyw==" saltValue="rkf8fdoUIbJ20CJ6BQo+Lg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9"/>
  <sheetViews>
    <sheetView workbookViewId="0">
      <selection activeCell="E19" sqref="E19"/>
    </sheetView>
  </sheetViews>
  <sheetFormatPr defaultRowHeight="18.75" x14ac:dyDescent="0.25"/>
  <cols>
    <col min="1" max="1" width="12.09765625" style="20" bestFit="1" customWidth="1"/>
    <col min="2" max="2" width="4.3984375" style="20" bestFit="1" customWidth="1"/>
    <col min="3" max="4" width="3.19921875" style="20" customWidth="1"/>
    <col min="5" max="5" width="13.296875" style="29" bestFit="1" customWidth="1"/>
    <col min="6" max="6" width="8.796875" style="29" customWidth="1"/>
    <col min="7" max="7" width="11.3984375" style="31" bestFit="1" customWidth="1"/>
    <col min="8" max="8" width="8.796875" style="31" customWidth="1"/>
    <col min="9" max="9" width="11.3984375" style="29" bestFit="1" customWidth="1"/>
    <col min="10" max="10" width="8.796875" style="31" customWidth="1"/>
    <col min="11" max="11" width="9" style="31" bestFit="1" customWidth="1"/>
    <col min="12" max="12" width="8.796875" style="31" customWidth="1"/>
    <col min="13" max="13" width="13.19921875" style="29" bestFit="1" customWidth="1"/>
    <col min="14" max="14" width="5" style="29" bestFit="1" customWidth="1"/>
    <col min="15" max="16" width="5.8984375" style="29" bestFit="1" customWidth="1"/>
  </cols>
  <sheetData>
    <row r="1" spans="1:16" x14ac:dyDescent="0.25">
      <c r="A1" s="22" t="s">
        <v>144</v>
      </c>
      <c r="B1" s="22" t="s">
        <v>143</v>
      </c>
      <c r="E1" s="22" t="s">
        <v>44</v>
      </c>
      <c r="F1" s="21"/>
      <c r="G1" s="23" t="s">
        <v>45</v>
      </c>
      <c r="H1" s="21"/>
      <c r="I1" s="24" t="s">
        <v>46</v>
      </c>
      <c r="J1" s="21"/>
      <c r="K1" s="25" t="s">
        <v>47</v>
      </c>
      <c r="L1" s="21"/>
      <c r="M1" s="26" t="s">
        <v>48</v>
      </c>
      <c r="N1" s="27" t="s">
        <v>49</v>
      </c>
      <c r="O1" s="28" t="s">
        <v>50</v>
      </c>
      <c r="P1" s="21"/>
    </row>
    <row r="2" spans="1:16" x14ac:dyDescent="0.25">
      <c r="A2" s="97" t="s">
        <v>145</v>
      </c>
      <c r="B2" s="97"/>
      <c r="E2" s="30"/>
      <c r="G2" s="30" t="s">
        <v>51</v>
      </c>
      <c r="I2" s="32" t="s">
        <v>51</v>
      </c>
      <c r="K2" s="33"/>
      <c r="M2" s="34" t="s">
        <v>9</v>
      </c>
      <c r="N2" s="30">
        <v>0</v>
      </c>
      <c r="O2" s="35">
        <v>0</v>
      </c>
    </row>
    <row r="3" spans="1:16" x14ac:dyDescent="0.25">
      <c r="A3" s="97" t="s">
        <v>78</v>
      </c>
      <c r="B3" s="97">
        <v>501</v>
      </c>
      <c r="E3" s="30" t="s">
        <v>104</v>
      </c>
      <c r="G3" s="30" t="s">
        <v>52</v>
      </c>
      <c r="I3" s="32" t="s">
        <v>53</v>
      </c>
      <c r="K3" s="33" t="s">
        <v>54</v>
      </c>
      <c r="M3" s="36" t="s">
        <v>55</v>
      </c>
      <c r="N3" s="30">
        <v>700</v>
      </c>
      <c r="O3" s="35">
        <v>1500</v>
      </c>
    </row>
    <row r="4" spans="1:16" ht="19.5" thickBot="1" x14ac:dyDescent="0.3">
      <c r="A4" s="97" t="s">
        <v>100</v>
      </c>
      <c r="B4" s="97">
        <v>502</v>
      </c>
      <c r="E4" s="30" t="s">
        <v>106</v>
      </c>
      <c r="G4" s="30"/>
      <c r="I4" s="32"/>
      <c r="K4" s="33" t="s">
        <v>40</v>
      </c>
      <c r="M4" s="37" t="s">
        <v>57</v>
      </c>
      <c r="N4" s="38">
        <v>1000</v>
      </c>
      <c r="O4" s="39">
        <v>2500</v>
      </c>
    </row>
    <row r="5" spans="1:16" x14ac:dyDescent="0.25">
      <c r="A5" s="97" t="s">
        <v>119</v>
      </c>
      <c r="B5" s="97">
        <v>503</v>
      </c>
      <c r="E5" s="30" t="s">
        <v>105</v>
      </c>
      <c r="K5" s="33" t="s">
        <v>41</v>
      </c>
    </row>
    <row r="6" spans="1:16" x14ac:dyDescent="0.25">
      <c r="A6" s="97" t="s">
        <v>111</v>
      </c>
      <c r="B6" s="97">
        <v>504</v>
      </c>
      <c r="E6" s="30" t="s">
        <v>76</v>
      </c>
      <c r="G6" s="23" t="s">
        <v>60</v>
      </c>
      <c r="I6" s="23" t="s">
        <v>61</v>
      </c>
      <c r="K6" s="33" t="s">
        <v>42</v>
      </c>
      <c r="M6" s="161" t="s">
        <v>62</v>
      </c>
      <c r="N6" s="162"/>
      <c r="O6" s="22" t="s">
        <v>63</v>
      </c>
      <c r="P6" s="22" t="s">
        <v>64</v>
      </c>
    </row>
    <row r="7" spans="1:16" x14ac:dyDescent="0.25">
      <c r="A7" s="97" t="s">
        <v>121</v>
      </c>
      <c r="B7" s="97">
        <v>505</v>
      </c>
      <c r="E7" s="30" t="s">
        <v>46</v>
      </c>
      <c r="G7" s="30" t="s">
        <v>51</v>
      </c>
      <c r="I7" s="32" t="s">
        <v>51</v>
      </c>
      <c r="K7" s="33" t="s">
        <v>43</v>
      </c>
      <c r="M7" s="30" t="s">
        <v>49</v>
      </c>
      <c r="N7" s="30">
        <f>VLOOKUP(一覧様式!F3,$M$2:$O$4,2)</f>
        <v>700</v>
      </c>
      <c r="O7" s="30">
        <f>SUM(一覧様式!M3:N4)</f>
        <v>0</v>
      </c>
      <c r="P7" s="30">
        <f>N7*O7</f>
        <v>0</v>
      </c>
    </row>
    <row r="8" spans="1:16" ht="19.5" thickBot="1" x14ac:dyDescent="0.3">
      <c r="A8" s="97" t="s">
        <v>123</v>
      </c>
      <c r="B8" s="97">
        <v>506</v>
      </c>
      <c r="E8" s="30" t="s">
        <v>61</v>
      </c>
      <c r="G8" s="30" t="s">
        <v>52</v>
      </c>
      <c r="I8" s="32" t="s">
        <v>53</v>
      </c>
      <c r="K8" s="40" t="s">
        <v>66</v>
      </c>
      <c r="M8" s="30" t="s">
        <v>50</v>
      </c>
      <c r="N8" s="30">
        <f>VLOOKUP(一覧様式!F3,$M$2:$O$4,3)</f>
        <v>1500</v>
      </c>
      <c r="O8" s="30">
        <f>SUM(一覧様式!O3:O4)</f>
        <v>0</v>
      </c>
      <c r="P8" s="30">
        <f>N8*O8</f>
        <v>0</v>
      </c>
    </row>
    <row r="9" spans="1:16" ht="19.5" thickBot="1" x14ac:dyDescent="0.3">
      <c r="A9" s="97" t="s">
        <v>125</v>
      </c>
      <c r="B9" s="97">
        <v>507</v>
      </c>
      <c r="E9" s="30" t="s">
        <v>70</v>
      </c>
      <c r="G9" s="30"/>
      <c r="I9" s="32"/>
    </row>
    <row r="10" spans="1:16" x14ac:dyDescent="0.25">
      <c r="A10" s="97" t="s">
        <v>126</v>
      </c>
      <c r="B10" s="97">
        <v>508</v>
      </c>
      <c r="E10" s="30" t="s">
        <v>77</v>
      </c>
      <c r="K10" s="41" t="s">
        <v>68</v>
      </c>
    </row>
    <row r="11" spans="1:16" ht="19.5" thickBot="1" x14ac:dyDescent="0.3">
      <c r="A11" s="97" t="s">
        <v>127</v>
      </c>
      <c r="B11" s="97">
        <v>509</v>
      </c>
      <c r="G11" s="23" t="s">
        <v>69</v>
      </c>
      <c r="I11" s="23" t="s">
        <v>70</v>
      </c>
      <c r="K11" s="40" t="s">
        <v>71</v>
      </c>
    </row>
    <row r="12" spans="1:16" ht="19.5" thickBot="1" x14ac:dyDescent="0.3">
      <c r="A12" s="97" t="s">
        <v>128</v>
      </c>
      <c r="B12" s="97">
        <v>510</v>
      </c>
      <c r="E12" s="41" t="s">
        <v>73</v>
      </c>
      <c r="G12" s="32" t="s">
        <v>108</v>
      </c>
      <c r="I12" s="32" t="s">
        <v>108</v>
      </c>
    </row>
    <row r="13" spans="1:16" ht="19.5" thickBot="1" x14ac:dyDescent="0.3">
      <c r="A13" s="97" t="s">
        <v>101</v>
      </c>
      <c r="B13" s="97">
        <v>511</v>
      </c>
      <c r="E13" s="40" t="e">
        <f>VLOOKUP(一覧様式!A3,#REF!,2,0)</f>
        <v>#REF!</v>
      </c>
      <c r="G13" s="32" t="s">
        <v>109</v>
      </c>
      <c r="I13" s="32" t="s">
        <v>109</v>
      </c>
      <c r="K13" s="41" t="s">
        <v>73</v>
      </c>
    </row>
    <row r="14" spans="1:16" ht="19.5" thickBot="1" x14ac:dyDescent="0.3">
      <c r="A14" s="97" t="s">
        <v>56</v>
      </c>
      <c r="B14" s="97">
        <v>512</v>
      </c>
      <c r="G14" s="32"/>
      <c r="I14" s="30"/>
      <c r="K14" s="40" t="e">
        <f>VLOOKUP(一覧様式!A3,A3:B50,2,0)</f>
        <v>#N/A</v>
      </c>
    </row>
    <row r="15" spans="1:16" x14ac:dyDescent="0.25">
      <c r="A15" s="97" t="s">
        <v>129</v>
      </c>
      <c r="B15" s="97">
        <v>513</v>
      </c>
      <c r="E15" s="23" t="s">
        <v>75</v>
      </c>
      <c r="G15" s="32"/>
      <c r="I15" s="32"/>
    </row>
    <row r="16" spans="1:16" x14ac:dyDescent="0.25">
      <c r="A16" s="97" t="s">
        <v>99</v>
      </c>
      <c r="B16" s="97">
        <v>514</v>
      </c>
      <c r="E16" s="32"/>
      <c r="K16" s="98"/>
      <c r="L16" s="21"/>
    </row>
    <row r="17" spans="1:16" x14ac:dyDescent="0.25">
      <c r="A17" s="97" t="s">
        <v>79</v>
      </c>
      <c r="B17" s="97">
        <v>515</v>
      </c>
      <c r="E17" s="32"/>
      <c r="G17" s="23" t="s">
        <v>76</v>
      </c>
      <c r="I17" s="23" t="s">
        <v>77</v>
      </c>
    </row>
    <row r="18" spans="1:16" x14ac:dyDescent="0.25">
      <c r="A18" s="97" t="s">
        <v>110</v>
      </c>
      <c r="B18" s="97">
        <v>516</v>
      </c>
      <c r="G18" s="32" t="s">
        <v>51</v>
      </c>
      <c r="I18" s="32" t="s">
        <v>51</v>
      </c>
    </row>
    <row r="19" spans="1:16" x14ac:dyDescent="0.25">
      <c r="A19" s="97" t="s">
        <v>58</v>
      </c>
      <c r="B19" s="97">
        <v>517</v>
      </c>
      <c r="E19" s="23" t="s">
        <v>98</v>
      </c>
      <c r="M19" s="31"/>
    </row>
    <row r="20" spans="1:16" x14ac:dyDescent="0.25">
      <c r="A20" s="97" t="s">
        <v>59</v>
      </c>
      <c r="B20" s="97">
        <v>518</v>
      </c>
      <c r="E20" s="32" t="s">
        <v>71</v>
      </c>
      <c r="J20" s="29"/>
      <c r="M20" s="31"/>
      <c r="N20" s="31"/>
      <c r="O20" s="31"/>
      <c r="P20" s="31"/>
    </row>
    <row r="21" spans="1:16" x14ac:dyDescent="0.25">
      <c r="A21" s="97" t="s">
        <v>65</v>
      </c>
      <c r="B21" s="97">
        <v>519</v>
      </c>
      <c r="J21" s="29"/>
      <c r="M21" s="31"/>
      <c r="N21" s="31"/>
      <c r="O21" s="31"/>
      <c r="P21" s="31"/>
    </row>
    <row r="22" spans="1:16" x14ac:dyDescent="0.25">
      <c r="A22" s="97" t="s">
        <v>67</v>
      </c>
      <c r="B22" s="97">
        <v>520</v>
      </c>
      <c r="J22" s="29"/>
      <c r="M22" s="31"/>
      <c r="N22" s="31"/>
      <c r="O22" s="31"/>
      <c r="P22" s="31"/>
    </row>
    <row r="23" spans="1:16" x14ac:dyDescent="0.25">
      <c r="A23" s="97" t="s">
        <v>103</v>
      </c>
      <c r="B23" s="97">
        <v>521</v>
      </c>
      <c r="J23" s="29"/>
      <c r="M23" s="31"/>
      <c r="N23" s="31"/>
      <c r="O23" s="31"/>
      <c r="P23" s="31"/>
    </row>
    <row r="24" spans="1:16" x14ac:dyDescent="0.25">
      <c r="A24" s="97" t="s">
        <v>72</v>
      </c>
      <c r="B24" s="97">
        <v>522</v>
      </c>
    </row>
    <row r="25" spans="1:16" x14ac:dyDescent="0.25">
      <c r="A25" s="97" t="s">
        <v>130</v>
      </c>
      <c r="B25" s="97">
        <v>523</v>
      </c>
    </row>
    <row r="26" spans="1:16" x14ac:dyDescent="0.25">
      <c r="A26" s="97" t="s">
        <v>74</v>
      </c>
      <c r="B26" s="97">
        <v>524</v>
      </c>
    </row>
    <row r="27" spans="1:16" x14ac:dyDescent="0.25">
      <c r="A27" s="97" t="s">
        <v>102</v>
      </c>
      <c r="B27" s="97">
        <v>525</v>
      </c>
    </row>
    <row r="28" spans="1:16" x14ac:dyDescent="0.25">
      <c r="A28" s="97" t="s">
        <v>131</v>
      </c>
      <c r="B28" s="97">
        <v>526</v>
      </c>
    </row>
    <row r="29" spans="1:16" x14ac:dyDescent="0.25">
      <c r="A29" s="97" t="s">
        <v>80</v>
      </c>
      <c r="B29" s="97">
        <v>527</v>
      </c>
    </row>
    <row r="30" spans="1:16" x14ac:dyDescent="0.25">
      <c r="A30" s="97" t="s">
        <v>112</v>
      </c>
      <c r="B30" s="97">
        <v>528</v>
      </c>
    </row>
    <row r="31" spans="1:16" x14ac:dyDescent="0.25">
      <c r="A31" s="97" t="s">
        <v>132</v>
      </c>
      <c r="B31" s="97">
        <v>529</v>
      </c>
    </row>
    <row r="32" spans="1:16" x14ac:dyDescent="0.25">
      <c r="A32" s="97" t="s">
        <v>133</v>
      </c>
      <c r="B32" s="97">
        <v>530</v>
      </c>
    </row>
    <row r="33" spans="1:2" x14ac:dyDescent="0.25">
      <c r="A33" s="97" t="s">
        <v>134</v>
      </c>
      <c r="B33" s="97">
        <v>531</v>
      </c>
    </row>
    <row r="34" spans="1:2" x14ac:dyDescent="0.25">
      <c r="A34" s="97" t="s">
        <v>135</v>
      </c>
      <c r="B34" s="97">
        <v>532</v>
      </c>
    </row>
    <row r="35" spans="1:2" x14ac:dyDescent="0.25">
      <c r="A35" s="97" t="s">
        <v>136</v>
      </c>
      <c r="B35" s="97">
        <v>533</v>
      </c>
    </row>
    <row r="36" spans="1:2" x14ac:dyDescent="0.25">
      <c r="A36" s="97" t="s">
        <v>113</v>
      </c>
      <c r="B36" s="97">
        <v>534</v>
      </c>
    </row>
    <row r="37" spans="1:2" x14ac:dyDescent="0.25">
      <c r="A37" s="97" t="s">
        <v>137</v>
      </c>
      <c r="B37" s="97">
        <v>535</v>
      </c>
    </row>
    <row r="38" spans="1:2" x14ac:dyDescent="0.25">
      <c r="A38" s="97" t="s">
        <v>124</v>
      </c>
      <c r="B38" s="97">
        <v>536</v>
      </c>
    </row>
    <row r="39" spans="1:2" x14ac:dyDescent="0.25">
      <c r="A39" s="97" t="s">
        <v>138</v>
      </c>
      <c r="B39" s="97">
        <v>537</v>
      </c>
    </row>
    <row r="40" spans="1:2" x14ac:dyDescent="0.25">
      <c r="A40" s="97" t="s">
        <v>139</v>
      </c>
      <c r="B40" s="97">
        <v>538</v>
      </c>
    </row>
    <row r="41" spans="1:2" x14ac:dyDescent="0.25">
      <c r="A41" s="97" t="s">
        <v>140</v>
      </c>
      <c r="B41" s="97">
        <v>539</v>
      </c>
    </row>
    <row r="42" spans="1:2" x14ac:dyDescent="0.25">
      <c r="A42" s="97" t="s">
        <v>114</v>
      </c>
      <c r="B42" s="97">
        <v>540</v>
      </c>
    </row>
    <row r="43" spans="1:2" x14ac:dyDescent="0.25">
      <c r="A43" s="97" t="s">
        <v>81</v>
      </c>
      <c r="B43" s="97">
        <v>541</v>
      </c>
    </row>
    <row r="44" spans="1:2" x14ac:dyDescent="0.25">
      <c r="A44" s="97" t="s">
        <v>141</v>
      </c>
      <c r="B44" s="97">
        <v>595</v>
      </c>
    </row>
    <row r="45" spans="1:2" x14ac:dyDescent="0.25">
      <c r="A45" s="97" t="s">
        <v>142</v>
      </c>
      <c r="B45" s="97">
        <v>598</v>
      </c>
    </row>
    <row r="46" spans="1:2" x14ac:dyDescent="0.25">
      <c r="A46" s="97" t="s">
        <v>120</v>
      </c>
      <c r="B46" s="97">
        <v>610</v>
      </c>
    </row>
    <row r="47" spans="1:2" x14ac:dyDescent="0.25">
      <c r="A47" s="97" t="s">
        <v>102</v>
      </c>
      <c r="B47" s="97">
        <v>611</v>
      </c>
    </row>
    <row r="48" spans="1:2" x14ac:dyDescent="0.25">
      <c r="A48" s="97" t="s">
        <v>122</v>
      </c>
      <c r="B48" s="97">
        <v>612</v>
      </c>
    </row>
    <row r="49" spans="1:2" x14ac:dyDescent="0.25">
      <c r="A49" s="97" t="s">
        <v>124</v>
      </c>
      <c r="B49" s="97">
        <v>614</v>
      </c>
    </row>
    <row r="50" spans="1:2" x14ac:dyDescent="0.25">
      <c r="A50" s="97" t="s">
        <v>113</v>
      </c>
      <c r="B50" s="97">
        <v>615</v>
      </c>
    </row>
    <row r="91" spans="1:4" x14ac:dyDescent="0.25">
      <c r="A91" s="21"/>
      <c r="B91" s="21"/>
      <c r="C91" s="21"/>
      <c r="D91" s="21"/>
    </row>
    <row r="285" spans="1:4" x14ac:dyDescent="0.25">
      <c r="A285" s="21"/>
      <c r="B285" s="21"/>
      <c r="C285" s="21"/>
      <c r="D285" s="21"/>
    </row>
    <row r="287" spans="1:4" x14ac:dyDescent="0.25">
      <c r="A287" s="21"/>
      <c r="B287" s="21"/>
      <c r="C287" s="21"/>
      <c r="D287" s="21"/>
    </row>
    <row r="288" spans="1:4" x14ac:dyDescent="0.25">
      <c r="A288" s="21"/>
      <c r="B288" s="21"/>
      <c r="C288" s="21"/>
      <c r="D288" s="21"/>
    </row>
    <row r="289" spans="1:4" x14ac:dyDescent="0.25">
      <c r="A289" s="21"/>
      <c r="B289" s="21"/>
      <c r="C289" s="21"/>
      <c r="D289" s="21"/>
    </row>
  </sheetData>
  <mergeCells count="1">
    <mergeCell ref="M6:N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一覧様式</vt:lpstr>
      <vt:lpstr>Ichiran</vt:lpstr>
      <vt:lpstr>計算シート</vt:lpstr>
      <vt:lpstr>_4年生女子</vt:lpstr>
      <vt:lpstr>_4年生男子</vt:lpstr>
      <vt:lpstr>_5･6年生女子共通</vt:lpstr>
      <vt:lpstr>_5･6年生男子共通</vt:lpstr>
      <vt:lpstr>_5年生女子</vt:lpstr>
      <vt:lpstr>_5年生男子</vt:lpstr>
      <vt:lpstr>_6年生女子</vt:lpstr>
      <vt:lpstr>_6年生男子</vt:lpstr>
      <vt:lpstr>一覧様式!Print_Area</vt:lpstr>
      <vt:lpstr>クラブ</vt:lpstr>
      <vt:lpstr>種別</vt:lpstr>
      <vt:lpstr>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Inoue</cp:lastModifiedBy>
  <cp:lastPrinted>2020-06-01T13:26:04Z</cp:lastPrinted>
  <dcterms:created xsi:type="dcterms:W3CDTF">2012-04-22T12:57:25Z</dcterms:created>
  <dcterms:modified xsi:type="dcterms:W3CDTF">2023-04-30T06:44:49Z</dcterms:modified>
</cp:coreProperties>
</file>