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880" firstSheet="2" activeTab="2"/>
  </bookViews>
  <sheets>
    <sheet name="設定" sheetId="1" state="hidden" r:id="rId1"/>
    <sheet name="Data" sheetId="2" state="hidden" r:id="rId2"/>
    <sheet name="一覧様式" sheetId="3" r:id="rId3"/>
    <sheet name="（確認用）個人・リレー種目出場者数" sheetId="4" r:id="rId4"/>
    <sheet name="syumoku" sheetId="5" state="hidden" r:id="rId5"/>
    <sheet name="（ﾌﾟﾛｸﾞﾗﾑ編成用）Ichiran" sheetId="6" r:id="rId6"/>
  </sheets>
  <definedNames>
    <definedName name="_xlnm.Print_Area" localSheetId="2">'一覧様式'!$A$1:$S$42</definedName>
    <definedName name="小学5女クラス">'syumoku'!$C$14:$D$14</definedName>
    <definedName name="小学5男クラス">'syumoku'!$C$6:$D$6</definedName>
    <definedName name="小学5年女種目">'syumoku'!$C$32:$D$32</definedName>
    <definedName name="小学5年男種目">'syumoku'!$C$23:$D$23</definedName>
    <definedName name="小学6女クラス">'syumoku'!$C$13:$D$13</definedName>
    <definedName name="小学6男クラス">'syumoku'!$C$5:$D$5</definedName>
    <definedName name="小学6年女種目">'syumoku'!$C$31:$D$31</definedName>
    <definedName name="小学6年男種目">'syumoku'!$C$22:$D$22</definedName>
    <definedName name="小学コード">'syumoku'!$Q$14:$R$25</definedName>
    <definedName name="小学チーム">'syumoku'!$Q$13:$Q$25</definedName>
    <definedName name="小学学年">'syumoku'!$P$2:$R$2</definedName>
    <definedName name="小学共通複数">'syumoku'!$C$52:$L$52</definedName>
    <definedName name="小学女5Rリレー">'syumoku'!$C$47:$D$47</definedName>
    <definedName name="小学女6Rリレー">'syumoku'!$C$46:$D$46</definedName>
    <definedName name="小学男5Rリレー">'syumoku'!$C$40:$D$40</definedName>
    <definedName name="小学男6Rリレー">'syumoku'!$C$39:$D$39</definedName>
    <definedName name="中学1女クラス">'syumoku'!$C$10:$E$10</definedName>
    <definedName name="中学1男クラス">'syumoku'!$C$2:$E$2</definedName>
    <definedName name="中学1年女種目">'syumoku'!$C$28:$F$28</definedName>
    <definedName name="中学1年男種目">'syumoku'!$C$19:$F$19</definedName>
    <definedName name="中学2女クラス">'syumoku'!$C$11:$E$11</definedName>
    <definedName name="中学2男クラス">'syumoku'!$C$3:$E$3</definedName>
    <definedName name="中学2年女種目">'syumoku'!$C$29:$F$29</definedName>
    <definedName name="中学2年男種目">'syumoku'!$C$20:$F$20</definedName>
    <definedName name="中学3女クラス">'syumoku'!$C$12:$E$12</definedName>
    <definedName name="中学3男クラス">'syumoku'!$C$4:$E$4</definedName>
    <definedName name="中学3年女種目">'syumoku'!$C$30:$F$30</definedName>
    <definedName name="中学3年男種目">'syumoku'!$C$21:$F$21</definedName>
    <definedName name="中学コード">'syumoku'!$N$14:$O$53</definedName>
    <definedName name="中学チーム">'syumoku'!$N$13:$N$53</definedName>
    <definedName name="中学学年">'syumoku'!$P$3:$S$3</definedName>
    <definedName name="中学共通女種目">'syumoku'!$C$27:$J$27</definedName>
    <definedName name="中学共通男種目">'syumoku'!$C$18:$L$18</definedName>
    <definedName name="中学共通複数">'syumoku'!$C$51:$F$51</definedName>
    <definedName name="中学女1Rリレー">'syumoku'!$C$43:$D$43</definedName>
    <definedName name="中学女2Rリレー">'syumoku'!$C$44:$D$44</definedName>
    <definedName name="中学女3Rリレー">'syumoku'!$C$45:$D$45</definedName>
    <definedName name="中学男1Rリレー">'syumoku'!$C$36:$D$36</definedName>
    <definedName name="中学男2Rリレー">'syumoku'!$C$37:$D$37</definedName>
    <definedName name="中学男3Rリレー">'syumoku'!$C$38:$D$38</definedName>
  </definedNames>
  <calcPr fullCalcOnLoad="1"/>
</workbook>
</file>

<file path=xl/sharedStrings.xml><?xml version="1.0" encoding="utf-8"?>
<sst xmlns="http://schemas.openxmlformats.org/spreadsheetml/2006/main" count="336" uniqueCount="222">
  <si>
    <t>団体コード</t>
  </si>
  <si>
    <t>選手ナンバー</t>
  </si>
  <si>
    <t>性別</t>
  </si>
  <si>
    <t>選手名</t>
  </si>
  <si>
    <t>選手カナ</t>
  </si>
  <si>
    <t>所属名</t>
  </si>
  <si>
    <t>学年</t>
  </si>
  <si>
    <t>種目1</t>
  </si>
  <si>
    <t>参考記録1</t>
  </si>
  <si>
    <t>種目2</t>
  </si>
  <si>
    <t>参考記録2</t>
  </si>
  <si>
    <t>種目3</t>
  </si>
  <si>
    <t>参考記録3</t>
  </si>
  <si>
    <t>リレー1</t>
  </si>
  <si>
    <t>リレー2</t>
  </si>
  <si>
    <t>ﾌﾘｾｲ</t>
  </si>
  <si>
    <t>ﾌﾘﾒｲ</t>
  </si>
  <si>
    <t>ｸﾗｽ</t>
  </si>
  <si>
    <t>門川中</t>
  </si>
  <si>
    <t>日向中</t>
  </si>
  <si>
    <t>富島中</t>
  </si>
  <si>
    <t>参加料</t>
  </si>
  <si>
    <t>中学</t>
  </si>
  <si>
    <t>小学</t>
  </si>
  <si>
    <t>小学6男</t>
  </si>
  <si>
    <t>小学5男</t>
  </si>
  <si>
    <t>小学6女</t>
  </si>
  <si>
    <t>小学5女</t>
  </si>
  <si>
    <t>中学1男</t>
  </si>
  <si>
    <t>中学2男</t>
  </si>
  <si>
    <t>中学3男</t>
  </si>
  <si>
    <t>中学1女</t>
  </si>
  <si>
    <t>中学2女</t>
  </si>
  <si>
    <t>中学3女</t>
  </si>
  <si>
    <t>区分</t>
  </si>
  <si>
    <t>学校・チーム名</t>
  </si>
  <si>
    <t>ﾘﾚｰ
ﾁｰﾑ数</t>
  </si>
  <si>
    <t>参加
人数</t>
  </si>
  <si>
    <t>南方アスリート</t>
  </si>
  <si>
    <t>東海アスリート</t>
  </si>
  <si>
    <t>延岡ジュニア</t>
  </si>
  <si>
    <t>財光寺中</t>
  </si>
  <si>
    <t>男子</t>
  </si>
  <si>
    <t>種目</t>
  </si>
  <si>
    <t>女子</t>
  </si>
  <si>
    <t>リレー</t>
  </si>
  <si>
    <t>中学チーム</t>
  </si>
  <si>
    <t>小学チーム</t>
  </si>
  <si>
    <t>学年</t>
  </si>
  <si>
    <t>中学共通</t>
  </si>
  <si>
    <t>小学共通</t>
  </si>
  <si>
    <t>中学男1R</t>
  </si>
  <si>
    <t>中学男2R</t>
  </si>
  <si>
    <t>中学男3R</t>
  </si>
  <si>
    <t>小学男6R</t>
  </si>
  <si>
    <t>小学男5R</t>
  </si>
  <si>
    <t>中学女1R</t>
  </si>
  <si>
    <t>中学女2R</t>
  </si>
  <si>
    <t>中学女3R</t>
  </si>
  <si>
    <t>小学女6R</t>
  </si>
  <si>
    <t>小学女5R</t>
  </si>
  <si>
    <t>クラス</t>
  </si>
  <si>
    <t>小学6年</t>
  </si>
  <si>
    <t>小学5年</t>
  </si>
  <si>
    <t>100m</t>
  </si>
  <si>
    <t>走幅跳</t>
  </si>
  <si>
    <t>中学共通男</t>
  </si>
  <si>
    <t>小学6年男</t>
  </si>
  <si>
    <t>小学5年男</t>
  </si>
  <si>
    <t>中学共通女</t>
  </si>
  <si>
    <t>小学6年女</t>
  </si>
  <si>
    <t>小学5年女</t>
  </si>
  <si>
    <t>A</t>
  </si>
  <si>
    <t>B</t>
  </si>
  <si>
    <t>C</t>
  </si>
  <si>
    <t>複数</t>
  </si>
  <si>
    <t>中学1年</t>
  </si>
  <si>
    <t>中学2年</t>
  </si>
  <si>
    <t>中学3年</t>
  </si>
  <si>
    <t>中学1年男</t>
  </si>
  <si>
    <t>400m</t>
  </si>
  <si>
    <t>800m</t>
  </si>
  <si>
    <t>3000m</t>
  </si>
  <si>
    <t>110mH</t>
  </si>
  <si>
    <t>走高跳</t>
  </si>
  <si>
    <t>砲丸投</t>
  </si>
  <si>
    <t>中学2年男</t>
  </si>
  <si>
    <t>中学3年男</t>
  </si>
  <si>
    <t>100m</t>
  </si>
  <si>
    <t>200m</t>
  </si>
  <si>
    <t>1500m</t>
  </si>
  <si>
    <t>中学1年女</t>
  </si>
  <si>
    <t>中学2年女</t>
  </si>
  <si>
    <t>中学3年女</t>
  </si>
  <si>
    <t>100mH</t>
  </si>
  <si>
    <t>延岡中</t>
  </si>
  <si>
    <t>恒富中</t>
  </si>
  <si>
    <t>岡富中</t>
  </si>
  <si>
    <t>西階中</t>
  </si>
  <si>
    <t>旭中</t>
  </si>
  <si>
    <t>南中</t>
  </si>
  <si>
    <t>東海中</t>
  </si>
  <si>
    <t>土々呂中</t>
  </si>
  <si>
    <t>南方中</t>
  </si>
  <si>
    <t>島野浦中</t>
  </si>
  <si>
    <t>北浦中</t>
  </si>
  <si>
    <t>三川内中</t>
  </si>
  <si>
    <t>北川中</t>
  </si>
  <si>
    <t>美々津中</t>
  </si>
  <si>
    <t>平岩小中</t>
  </si>
  <si>
    <t>西門川中</t>
  </si>
  <si>
    <t>諸塚中</t>
  </si>
  <si>
    <t>西郷中</t>
  </si>
  <si>
    <t>北郷中</t>
  </si>
  <si>
    <t>高千穂中</t>
  </si>
  <si>
    <t>田原中</t>
  </si>
  <si>
    <t>上野中</t>
  </si>
  <si>
    <t>日之影中</t>
  </si>
  <si>
    <t>鞍岡中</t>
  </si>
  <si>
    <t>三ヶ所中</t>
  </si>
  <si>
    <t>競技会名</t>
  </si>
  <si>
    <t>コード</t>
  </si>
  <si>
    <t>責任者</t>
  </si>
  <si>
    <t>ｶｳﾝﾄ</t>
  </si>
  <si>
    <t>登録
ｾﾞｯｹﾝ</t>
  </si>
  <si>
    <t>姓</t>
  </si>
  <si>
    <t>名</t>
  </si>
  <si>
    <t>性別</t>
  </si>
  <si>
    <t>種目１</t>
  </si>
  <si>
    <t>種目２</t>
  </si>
  <si>
    <t>種目３</t>
  </si>
  <si>
    <t>種目名</t>
  </si>
  <si>
    <t>参考
記録</t>
  </si>
  <si>
    <t>ｸﾗｽ</t>
  </si>
  <si>
    <t>尚学館中</t>
  </si>
  <si>
    <t>ｼﾞｬﾍﾞﾘｯｸ･ｽﾛｰ</t>
  </si>
  <si>
    <t>宮水クラブ</t>
  </si>
  <si>
    <t>高千穂陸上クラブ</t>
  </si>
  <si>
    <t>西郷アスリート</t>
  </si>
  <si>
    <t>日向アスリート</t>
  </si>
  <si>
    <t>岩戸Jr陸上</t>
  </si>
  <si>
    <t>聡明中</t>
  </si>
  <si>
    <t>財光寺Jr陸上</t>
  </si>
  <si>
    <t>延岡南部陸上</t>
  </si>
  <si>
    <t>円盤投</t>
  </si>
  <si>
    <t>出場人数</t>
  </si>
  <si>
    <t>参加チーム数確認</t>
  </si>
  <si>
    <t>種別</t>
  </si>
  <si>
    <t>単独
参加</t>
  </si>
  <si>
    <t>複数参加</t>
  </si>
  <si>
    <t>参加数</t>
  </si>
  <si>
    <t>共通男子</t>
  </si>
  <si>
    <t>1小学共通</t>
  </si>
  <si>
    <t>共通女子</t>
  </si>
  <si>
    <t>2小学共通</t>
  </si>
  <si>
    <t>1中学共通</t>
  </si>
  <si>
    <t>共通女子</t>
  </si>
  <si>
    <t>2中学共通</t>
  </si>
  <si>
    <t>※各チームの選手登録は６名以内とする。</t>
  </si>
  <si>
    <t>個人種目出場者数　確認一覧表（中学生）</t>
  </si>
  <si>
    <t>リレー種目出場者数　確認一覧表（小学・中学生）　</t>
  </si>
  <si>
    <t>4x100mR</t>
  </si>
  <si>
    <t>チーム名・学校名</t>
  </si>
  <si>
    <t>℡</t>
  </si>
  <si>
    <t>このファイルは</t>
  </si>
  <si>
    <t>第</t>
  </si>
  <si>
    <t>↑</t>
  </si>
  <si>
    <t>回数を記入してください！</t>
  </si>
  <si>
    <t>回県北少年少女スポーツ大会陸上競技大会申込書です。</t>
  </si>
  <si>
    <t>男子参加者</t>
  </si>
  <si>
    <t>女子参加者</t>
  </si>
  <si>
    <t>A</t>
  </si>
  <si>
    <t>B</t>
  </si>
  <si>
    <t>C</t>
  </si>
  <si>
    <t>℡(携帯)</t>
  </si>
  <si>
    <t>リレー</t>
  </si>
  <si>
    <t>個人</t>
  </si>
  <si>
    <t>中学1年100m</t>
  </si>
  <si>
    <t>中学1年200m</t>
  </si>
  <si>
    <t>中学1年1500m</t>
  </si>
  <si>
    <t>中学2年100m</t>
  </si>
  <si>
    <t>中学2年200m</t>
  </si>
  <si>
    <t>中学2年1500m</t>
  </si>
  <si>
    <t>中学3年100m</t>
  </si>
  <si>
    <t>中学3年200m</t>
  </si>
  <si>
    <t>中学3年1500m</t>
  </si>
  <si>
    <t>中学共通400m</t>
  </si>
  <si>
    <t>中学共通800m</t>
  </si>
  <si>
    <t>中学共通3000m</t>
  </si>
  <si>
    <t>中学共通110mH</t>
  </si>
  <si>
    <t>中学共通走幅跳</t>
  </si>
  <si>
    <t>中学共通走高跳</t>
  </si>
  <si>
    <t>中学共通砲丸投</t>
  </si>
  <si>
    <t>中学共通ｼﾞｬﾍﾞﾘｯｸ･ｽﾛｰ</t>
  </si>
  <si>
    <t>中学共通円盤投</t>
  </si>
  <si>
    <t>中学1年800m</t>
  </si>
  <si>
    <t>中学2年800m</t>
  </si>
  <si>
    <t>中学3年800m</t>
  </si>
  <si>
    <t>中学共通1500m</t>
  </si>
  <si>
    <t>中学共通100mH</t>
  </si>
  <si>
    <t>（出場制限あり）
男子1500ｍ、3000ｍ、女子800ｍ、1500ｍは８名以内、他は４名以内</t>
  </si>
  <si>
    <t>大王谷学園</t>
  </si>
  <si>
    <t>五ヶ瀬中等部</t>
  </si>
  <si>
    <t>東郷学園</t>
  </si>
  <si>
    <t>美郷南学園</t>
  </si>
  <si>
    <t>椎葉中</t>
  </si>
  <si>
    <t>学年</t>
  </si>
  <si>
    <r>
      <t>　　　　　　　　　　　　　　                                                   　</t>
    </r>
    <r>
      <rPr>
        <sz val="6"/>
        <rFont val="ＭＳ 明朝"/>
        <family val="1"/>
      </rPr>
      <t>ﾄﾞﾛｯﾌﾟﾀﾞｳﾝﾘｽﾄ付大会申し込み用紙 (※メールで申し込みをする場合はこのファイルをそのまま添付して下さい。）</t>
    </r>
  </si>
  <si>
    <t>延岡北方陸上</t>
  </si>
  <si>
    <t>ひむかＴ＆F</t>
  </si>
  <si>
    <t>北方学園</t>
  </si>
  <si>
    <t>黒岩小中</t>
  </si>
  <si>
    <t>延岡しろやま支援</t>
  </si>
  <si>
    <t>南浦中</t>
  </si>
  <si>
    <t>D</t>
  </si>
  <si>
    <t>E</t>
  </si>
  <si>
    <t>F</t>
  </si>
  <si>
    <t>G</t>
  </si>
  <si>
    <t>H</t>
  </si>
  <si>
    <t>I</t>
  </si>
  <si>
    <t>D</t>
  </si>
  <si>
    <t>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</si>
</sst>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_);[Red]\(0\)"/>
  </numFmts>
  <fonts count="57">
    <font>
      <sz val="11"/>
      <name val="ＭＳ Ｐゴシック"/>
      <family val="3"/>
    </font>
    <font>
      <sz val="6"/>
      <name val="ＭＳ Ｐゴシック"/>
      <family val="3"/>
    </font>
    <font>
      <sz val="9"/>
      <name val="ＭＳ Ｐゴシック"/>
      <family val="3"/>
    </font>
    <font>
      <sz val="8"/>
      <name val="ＭＳ 明朝"/>
      <family val="1"/>
    </font>
    <font>
      <sz val="8"/>
      <name val="ＭＳ Ｐゴシック"/>
      <family val="3"/>
    </font>
    <font>
      <sz val="8"/>
      <color indexed="62"/>
      <name val="ＭＳ 明朝"/>
      <family val="1"/>
    </font>
    <font>
      <sz val="6"/>
      <color indexed="62"/>
      <name val="ＭＳ 明朝"/>
      <family val="1"/>
    </font>
    <font>
      <sz val="6"/>
      <name val="ＭＳ 明朝"/>
      <family val="1"/>
    </font>
    <font>
      <sz val="9"/>
      <name val="ＭＳ 明朝"/>
      <family val="1"/>
    </font>
    <font>
      <sz val="6"/>
      <color indexed="10"/>
      <name val="ＭＳ 明朝"/>
      <family val="1"/>
    </font>
    <font>
      <sz val="11"/>
      <name val="ＭＳ 明朝"/>
      <family val="1"/>
    </font>
    <font>
      <sz val="14"/>
      <name val="ＭＳ 明朝"/>
      <family val="1"/>
    </font>
    <font>
      <sz val="11"/>
      <color indexed="10"/>
      <name val="ＭＳ 明朝"/>
      <family val="1"/>
    </font>
    <font>
      <sz val="11"/>
      <color indexed="8"/>
      <name val="ＭＳ 明朝"/>
      <family val="1"/>
    </font>
    <font>
      <sz val="12"/>
      <name val="ＭＳ 明朝"/>
      <family val="1"/>
    </font>
    <font>
      <sz val="14"/>
      <name val="ＭＳ ゴシック"/>
      <family val="3"/>
    </font>
    <font>
      <sz val="11"/>
      <name val="ＭＳ ゴシック"/>
      <family val="3"/>
    </font>
    <font>
      <sz val="14"/>
      <color indexed="10"/>
      <name val="ＭＳ ゴシック"/>
      <family val="3"/>
    </font>
    <font>
      <sz val="10"/>
      <color indexed="10"/>
      <name val="ＭＳ 明朝"/>
      <family val="1"/>
    </font>
    <font>
      <sz val="10.5"/>
      <name val="ＭＳ 明朝"/>
      <family val="1"/>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39"/>
      </left>
      <right style="thin">
        <color indexed="39"/>
      </right>
      <top style="thin">
        <color indexed="39"/>
      </top>
      <bottom style="thin">
        <color indexed="39"/>
      </bottom>
    </border>
    <border>
      <left style="hair">
        <color indexed="39"/>
      </left>
      <right style="thin">
        <color indexed="39"/>
      </right>
      <top style="thin">
        <color indexed="39"/>
      </top>
      <bottom style="thin">
        <color indexed="39"/>
      </bottom>
    </border>
    <border>
      <left style="thin">
        <color indexed="39"/>
      </left>
      <right style="thin">
        <color indexed="39"/>
      </right>
      <top style="hair">
        <color indexed="39"/>
      </top>
      <bottom style="hair">
        <color indexed="39"/>
      </bottom>
    </border>
    <border>
      <left style="thin">
        <color indexed="39"/>
      </left>
      <right style="thin">
        <color indexed="39"/>
      </right>
      <top style="thin">
        <color indexed="39"/>
      </top>
      <bottom style="hair">
        <color indexed="39"/>
      </bottom>
    </border>
    <border>
      <left style="thin">
        <color indexed="39"/>
      </left>
      <right style="thin">
        <color indexed="39"/>
      </right>
      <top style="hair">
        <color indexed="39"/>
      </top>
      <bottom style="thin">
        <color indexed="39"/>
      </bottom>
    </border>
    <border>
      <left style="hair">
        <color indexed="39"/>
      </left>
      <right style="thin">
        <color indexed="39"/>
      </right>
      <top style="thin">
        <color indexed="39"/>
      </top>
      <bottom style="hair">
        <color indexed="39"/>
      </bottom>
    </border>
    <border>
      <left style="hair">
        <color indexed="39"/>
      </left>
      <right style="thin">
        <color indexed="39"/>
      </right>
      <top style="hair">
        <color indexed="39"/>
      </top>
      <bottom style="hair">
        <color indexed="39"/>
      </bottom>
    </border>
    <border>
      <left style="thin">
        <color indexed="39"/>
      </left>
      <right style="thin">
        <color indexed="39"/>
      </right>
      <top>
        <color indexed="63"/>
      </top>
      <bottom style="hair">
        <color indexed="39"/>
      </bottom>
    </border>
    <border>
      <left style="thin">
        <color indexed="39"/>
      </left>
      <right style="hair">
        <color indexed="39"/>
      </right>
      <top style="thin">
        <color indexed="39"/>
      </top>
      <bottom>
        <color indexed="63"/>
      </bottom>
    </border>
    <border>
      <left style="thin">
        <color indexed="39"/>
      </left>
      <right>
        <color indexed="63"/>
      </right>
      <top style="thin">
        <color indexed="39"/>
      </top>
      <bottom>
        <color indexed="63"/>
      </bottom>
    </border>
    <border>
      <left style="hair">
        <color indexed="39"/>
      </left>
      <right style="hair">
        <color indexed="39"/>
      </right>
      <top style="thin">
        <color indexed="39"/>
      </top>
      <bottom style="thin">
        <color indexed="39"/>
      </bottom>
    </border>
    <border>
      <left style="hair">
        <color indexed="39"/>
      </left>
      <right style="hair">
        <color indexed="39"/>
      </right>
      <top style="thin">
        <color indexed="39"/>
      </top>
      <bottom style="hair">
        <color indexed="39"/>
      </bottom>
    </border>
    <border>
      <left style="hair">
        <color indexed="39"/>
      </left>
      <right style="hair">
        <color indexed="39"/>
      </right>
      <top>
        <color indexed="63"/>
      </top>
      <bottom style="hair">
        <color indexed="39"/>
      </bottom>
    </border>
    <border>
      <left style="thin">
        <color indexed="39"/>
      </left>
      <right style="thin">
        <color indexed="39"/>
      </right>
      <top>
        <color indexed="63"/>
      </top>
      <bottom style="thin">
        <color indexed="39"/>
      </bottom>
    </border>
    <border>
      <left style="hair">
        <color indexed="39"/>
      </left>
      <right style="thin">
        <color indexed="39"/>
      </right>
      <top>
        <color indexed="63"/>
      </top>
      <bottom style="thin">
        <color indexed="39"/>
      </bottom>
    </border>
    <border>
      <left style="hair">
        <color indexed="39"/>
      </left>
      <right style="hair">
        <color indexed="39"/>
      </right>
      <top style="hair">
        <color indexed="39"/>
      </top>
      <bottom style="hair">
        <color indexed="39"/>
      </bottom>
    </border>
    <border>
      <left style="hair">
        <color indexed="39"/>
      </left>
      <right style="hair">
        <color indexed="39"/>
      </right>
      <top>
        <color indexed="63"/>
      </top>
      <bottom style="thin">
        <color indexed="39"/>
      </bottom>
    </border>
    <border>
      <left style="hair">
        <color indexed="39"/>
      </left>
      <right style="hair">
        <color indexed="39"/>
      </right>
      <top style="hair">
        <color indexed="39"/>
      </top>
      <bottom style="thin">
        <color indexed="39"/>
      </bottom>
    </border>
    <border>
      <left style="hair">
        <color indexed="39"/>
      </left>
      <right style="thin">
        <color indexed="39"/>
      </right>
      <top style="hair">
        <color indexed="39"/>
      </top>
      <bottom style="thin">
        <color indexed="39"/>
      </bottom>
    </border>
    <border>
      <left style="thin">
        <color indexed="39"/>
      </left>
      <right style="hair">
        <color indexed="39"/>
      </right>
      <top style="thin">
        <color indexed="39"/>
      </top>
      <bottom style="hair">
        <color indexed="39"/>
      </bottom>
    </border>
    <border>
      <left style="hair">
        <color indexed="39"/>
      </left>
      <right>
        <color indexed="63"/>
      </right>
      <top style="thin">
        <color indexed="39"/>
      </top>
      <bottom style="hair">
        <color indexed="39"/>
      </bottom>
    </border>
    <border>
      <left style="thin">
        <color indexed="39"/>
      </left>
      <right style="hair">
        <color indexed="39"/>
      </right>
      <top style="hair">
        <color indexed="39"/>
      </top>
      <bottom style="hair">
        <color indexed="39"/>
      </bottom>
    </border>
    <border>
      <left style="hair">
        <color indexed="39"/>
      </left>
      <right>
        <color indexed="63"/>
      </right>
      <top style="hair">
        <color indexed="39"/>
      </top>
      <bottom style="hair">
        <color indexed="39"/>
      </bottom>
    </border>
    <border>
      <left style="thin">
        <color indexed="39"/>
      </left>
      <right style="hair">
        <color indexed="39"/>
      </right>
      <top>
        <color indexed="63"/>
      </top>
      <bottom style="thin">
        <color indexed="39"/>
      </bottom>
    </border>
    <border>
      <left style="hair">
        <color indexed="39"/>
      </left>
      <right>
        <color indexed="63"/>
      </right>
      <top>
        <color indexed="63"/>
      </top>
      <bottom style="thin">
        <color indexed="39"/>
      </bottom>
    </border>
    <border>
      <left style="thin">
        <color indexed="39"/>
      </left>
      <right style="hair">
        <color indexed="39"/>
      </right>
      <top style="hair">
        <color indexed="39"/>
      </top>
      <bottom style="thin">
        <color indexed="39"/>
      </bottom>
    </border>
    <border>
      <left style="hair">
        <color indexed="39"/>
      </left>
      <right>
        <color indexed="63"/>
      </right>
      <top style="hair">
        <color indexed="39"/>
      </top>
      <bottom style="thin">
        <color indexed="39"/>
      </bottom>
    </border>
    <border>
      <left>
        <color indexed="63"/>
      </left>
      <right style="thin">
        <color indexed="39"/>
      </right>
      <top>
        <color indexed="63"/>
      </top>
      <bottom style="thin">
        <color indexed="39"/>
      </bottom>
    </border>
    <border>
      <left style="thin">
        <color indexed="39"/>
      </left>
      <right>
        <color indexed="63"/>
      </right>
      <top style="thin">
        <color indexed="39"/>
      </top>
      <bottom style="thin">
        <color indexed="39"/>
      </bottom>
    </border>
    <border>
      <left style="thin">
        <color indexed="39"/>
      </left>
      <right style="thin">
        <color indexed="39"/>
      </right>
      <top style="thin">
        <color indexed="39"/>
      </top>
      <bottom>
        <color indexed="63"/>
      </bottom>
    </border>
    <border>
      <left style="thin">
        <color indexed="39"/>
      </left>
      <right>
        <color indexed="63"/>
      </right>
      <top style="thin">
        <color indexed="39"/>
      </top>
      <bottom style="hair">
        <color indexed="39"/>
      </bottom>
    </border>
    <border>
      <left>
        <color indexed="63"/>
      </left>
      <right>
        <color indexed="63"/>
      </right>
      <top style="hair">
        <color indexed="39"/>
      </top>
      <bottom style="hair">
        <color indexed="39"/>
      </bottom>
    </border>
    <border>
      <left>
        <color indexed="63"/>
      </left>
      <right>
        <color indexed="63"/>
      </right>
      <top style="thin">
        <color indexed="39"/>
      </top>
      <bottom style="hair">
        <color indexed="39"/>
      </bottom>
    </border>
    <border>
      <left>
        <color indexed="63"/>
      </left>
      <right>
        <color indexed="63"/>
      </right>
      <top style="hair">
        <color indexed="39"/>
      </top>
      <bottom style="thin">
        <color indexed="39"/>
      </bottom>
    </border>
    <border>
      <left>
        <color indexed="63"/>
      </left>
      <right>
        <color indexed="63"/>
      </right>
      <top>
        <color indexed="63"/>
      </top>
      <bottom style="thin">
        <color indexed="39"/>
      </bottom>
    </border>
    <border>
      <left style="thin">
        <color indexed="39"/>
      </left>
      <right>
        <color indexed="63"/>
      </right>
      <top style="hair">
        <color indexed="39"/>
      </top>
      <bottom style="hair">
        <color indexed="39"/>
      </bottom>
    </border>
    <border>
      <left style="thin">
        <color indexed="39"/>
      </left>
      <right>
        <color indexed="63"/>
      </right>
      <top>
        <color indexed="63"/>
      </top>
      <bottom>
        <color indexed="63"/>
      </bottom>
    </border>
    <border>
      <left style="thin">
        <color indexed="39"/>
      </left>
      <right>
        <color indexed="63"/>
      </right>
      <top style="hair">
        <color indexed="39"/>
      </top>
      <bottom style="thin">
        <color indexed="39"/>
      </bottom>
    </border>
    <border>
      <left style="thin">
        <color indexed="39"/>
      </left>
      <right>
        <color indexed="63"/>
      </right>
      <top>
        <color indexed="63"/>
      </top>
      <bottom style="thin">
        <color indexed="39"/>
      </bottom>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color indexed="63"/>
      </top>
      <bottom style="hair"/>
    </border>
    <border>
      <left style="thin"/>
      <right style="thin"/>
      <top>
        <color indexed="63"/>
      </top>
      <bottom>
        <color indexed="63"/>
      </bottom>
    </border>
    <border>
      <left style="thin"/>
      <right style="medium"/>
      <top>
        <color indexed="63"/>
      </top>
      <bottom>
        <color indexed="63"/>
      </bottom>
    </border>
    <border>
      <left style="thin"/>
      <right style="thin"/>
      <top style="thin"/>
      <bottom style="hair"/>
    </border>
    <border>
      <left style="thin"/>
      <right style="thin"/>
      <top>
        <color indexed="63"/>
      </top>
      <bottom style="medium"/>
    </border>
    <border>
      <left style="hair">
        <color indexed="39"/>
      </left>
      <right style="thin">
        <color indexed="39"/>
      </right>
      <top style="thin">
        <color indexed="39"/>
      </top>
      <bottom>
        <color indexed="63"/>
      </bottom>
    </border>
    <border>
      <left style="hair">
        <color indexed="39"/>
      </left>
      <right style="thin">
        <color indexed="39"/>
      </right>
      <top>
        <color indexed="63"/>
      </top>
      <bottom style="hair">
        <color indexed="39"/>
      </bottom>
    </border>
    <border>
      <left style="medium"/>
      <right style="thin"/>
      <top style="double"/>
      <bottom style="double"/>
    </border>
    <border>
      <left style="thin"/>
      <right>
        <color indexed="63"/>
      </right>
      <top style="double"/>
      <bottom style="double"/>
    </border>
    <border>
      <left style="thin"/>
      <right style="medium"/>
      <top style="double"/>
      <bottom style="double"/>
    </border>
    <border>
      <left style="medium"/>
      <right style="thin"/>
      <top>
        <color indexed="63"/>
      </top>
      <bottom>
        <color indexed="63"/>
      </bottom>
    </border>
    <border>
      <left style="thin"/>
      <right>
        <color indexed="63"/>
      </right>
      <top>
        <color indexed="63"/>
      </top>
      <bottom>
        <color indexed="63"/>
      </bottom>
    </border>
    <border>
      <left style="thin"/>
      <right style="medium"/>
      <top style="double"/>
      <bottom>
        <color indexed="63"/>
      </bottom>
    </border>
    <border>
      <left style="medium"/>
      <right style="thin"/>
      <top style="hair"/>
      <bottom style="hair"/>
    </border>
    <border>
      <left style="thin"/>
      <right>
        <color indexed="63"/>
      </right>
      <top style="hair"/>
      <bottom style="hair"/>
    </border>
    <border>
      <left style="thin"/>
      <right style="medium"/>
      <top style="hair"/>
      <bottom style="hair"/>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hair"/>
      <bottom>
        <color indexed="63"/>
      </bottom>
    </border>
    <border>
      <left style="thin"/>
      <right>
        <color indexed="63"/>
      </right>
      <top style="hair"/>
      <bottom>
        <color indexed="63"/>
      </bottom>
    </border>
    <border>
      <left style="thin"/>
      <right style="medium"/>
      <top style="hair"/>
      <bottom>
        <color indexed="63"/>
      </bottom>
    </border>
    <border>
      <left style="medium"/>
      <right>
        <color indexed="63"/>
      </right>
      <top>
        <color indexed="63"/>
      </top>
      <bottom>
        <color indexed="63"/>
      </bottom>
    </border>
    <border>
      <left style="medium"/>
      <right>
        <color indexed="63"/>
      </right>
      <top style="hair"/>
      <bottom style="thin"/>
    </border>
    <border>
      <left style="thin"/>
      <right style="medium"/>
      <top style="hair"/>
      <bottom style="thin"/>
    </border>
    <border>
      <left style="medium"/>
      <right style="thin"/>
      <top>
        <color indexed="63"/>
      </top>
      <bottom style="hair"/>
    </border>
    <border>
      <left style="thin"/>
      <right>
        <color indexed="63"/>
      </right>
      <top>
        <color indexed="63"/>
      </top>
      <bottom style="hair"/>
    </border>
    <border>
      <left style="medium"/>
      <right style="thin"/>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double"/>
    </border>
    <border>
      <left style="thin"/>
      <right>
        <color indexed="63"/>
      </right>
      <top style="thin"/>
      <bottom style="hair"/>
    </border>
    <border>
      <left>
        <color indexed="63"/>
      </left>
      <right style="medium"/>
      <top>
        <color indexed="63"/>
      </top>
      <bottom style="hair"/>
    </border>
    <border>
      <left>
        <color indexed="63"/>
      </left>
      <right style="medium"/>
      <top>
        <color indexed="63"/>
      </top>
      <bottom>
        <color indexed="63"/>
      </bottom>
    </border>
    <border>
      <left>
        <color indexed="63"/>
      </left>
      <right style="medium"/>
      <top style="thin"/>
      <bottom style="double"/>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
      <left>
        <color indexed="63"/>
      </left>
      <right>
        <color indexed="63"/>
      </right>
      <top style="thin">
        <color indexed="39"/>
      </top>
      <bottom>
        <color indexed="63"/>
      </bottom>
    </border>
    <border>
      <left>
        <color indexed="63"/>
      </left>
      <right style="thin">
        <color indexed="39"/>
      </right>
      <top style="thin">
        <color indexed="39"/>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color indexed="63"/>
      </top>
      <bottom style="double"/>
    </border>
    <border>
      <left style="medium"/>
      <right style="thin"/>
      <top style="medium"/>
      <bottom>
        <color indexed="63"/>
      </bottom>
    </border>
    <border>
      <left style="medium"/>
      <right style="thin"/>
      <top>
        <color indexed="63"/>
      </top>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51">
    <xf numFmtId="0" fontId="0" fillId="0" borderId="0" xfId="0" applyAlignment="1">
      <alignment/>
    </xf>
    <xf numFmtId="0" fontId="2" fillId="33" borderId="10" xfId="0" applyFont="1" applyFill="1" applyBorder="1" applyAlignment="1" applyProtection="1">
      <alignment horizontal="center"/>
      <protection hidden="1"/>
    </xf>
    <xf numFmtId="0" fontId="2" fillId="33" borderId="10" xfId="0" applyFont="1" applyFill="1" applyBorder="1" applyAlignment="1" applyProtection="1">
      <alignment/>
      <protection hidden="1"/>
    </xf>
    <xf numFmtId="0" fontId="2" fillId="33" borderId="10" xfId="0" applyNumberFormat="1" applyFont="1" applyFill="1" applyBorder="1" applyAlignment="1" applyProtection="1">
      <alignment horizontal="center"/>
      <protection hidden="1"/>
    </xf>
    <xf numFmtId="0" fontId="3" fillId="0" borderId="0" xfId="0" applyFont="1" applyFill="1" applyAlignment="1" applyProtection="1">
      <alignment vertical="center" wrapText="1"/>
      <protection hidden="1"/>
    </xf>
    <xf numFmtId="0" fontId="3" fillId="0" borderId="0" xfId="0" applyFont="1" applyFill="1" applyAlignment="1" applyProtection="1">
      <alignment horizontal="right" vertical="center" wrapText="1"/>
      <protection hidden="1"/>
    </xf>
    <xf numFmtId="0" fontId="3" fillId="0" borderId="0" xfId="0" applyFont="1" applyFill="1" applyAlignment="1" applyProtection="1">
      <alignment horizontal="center" vertical="center" wrapText="1"/>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vertical="center" wrapText="1"/>
      <protection hidden="1"/>
    </xf>
    <xf numFmtId="0" fontId="3"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horizontal="left" vertical="center"/>
      <protection hidden="1"/>
    </xf>
    <xf numFmtId="0" fontId="3" fillId="34" borderId="11" xfId="0" applyFont="1" applyFill="1" applyBorder="1" applyAlignment="1" applyProtection="1">
      <alignment horizontal="right" vertical="center" wrapText="1"/>
      <protection hidden="1"/>
    </xf>
    <xf numFmtId="0" fontId="3" fillId="34" borderId="11" xfId="0" applyFont="1" applyFill="1" applyBorder="1" applyAlignment="1" applyProtection="1">
      <alignment horizontal="center" vertical="center" wrapText="1"/>
      <protection hidden="1"/>
    </xf>
    <xf numFmtId="0" fontId="3" fillId="34" borderId="11" xfId="0" applyFont="1" applyFill="1" applyBorder="1" applyAlignment="1" applyProtection="1">
      <alignment vertical="center" wrapText="1"/>
      <protection hidden="1"/>
    </xf>
    <xf numFmtId="0" fontId="5" fillId="34" borderId="12" xfId="0" applyFont="1" applyFill="1" applyBorder="1" applyAlignment="1" applyProtection="1">
      <alignment horizontal="center" vertical="center" wrapText="1"/>
      <protection hidden="1"/>
    </xf>
    <xf numFmtId="0" fontId="5" fillId="34" borderId="13" xfId="0" applyFont="1" applyFill="1" applyBorder="1" applyAlignment="1" applyProtection="1">
      <alignment horizontal="right" vertical="center" wrapText="1"/>
      <protection hidden="1"/>
    </xf>
    <xf numFmtId="0" fontId="3" fillId="0" borderId="13" xfId="0" applyFont="1" applyFill="1" applyBorder="1" applyAlignment="1" applyProtection="1">
      <alignment horizontal="center" vertical="center" wrapText="1"/>
      <protection locked="0"/>
    </xf>
    <xf numFmtId="0" fontId="5" fillId="34" borderId="14" xfId="0" applyFont="1" applyFill="1" applyBorder="1" applyAlignment="1" applyProtection="1">
      <alignment horizontal="right" vertical="center" wrapText="1"/>
      <protection hidden="1"/>
    </xf>
    <xf numFmtId="0" fontId="3" fillId="0" borderId="14" xfId="0" applyFont="1" applyFill="1" applyBorder="1" applyAlignment="1" applyProtection="1">
      <alignment horizontal="center" vertical="center" wrapText="1"/>
      <protection locked="0"/>
    </xf>
    <xf numFmtId="0" fontId="5" fillId="34" borderId="15" xfId="0" applyFont="1" applyFill="1" applyBorder="1" applyAlignment="1" applyProtection="1">
      <alignment horizontal="right" vertical="center" wrapText="1"/>
      <protection hidden="1"/>
    </xf>
    <xf numFmtId="0" fontId="3" fillId="34" borderId="11" xfId="0" applyFont="1" applyFill="1" applyBorder="1" applyAlignment="1" applyProtection="1">
      <alignment horizontal="right" vertical="center"/>
      <protection hidden="1"/>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4" fillId="0" borderId="0" xfId="0" applyFont="1" applyAlignment="1" applyProtection="1">
      <alignment/>
      <protection hidden="1"/>
    </xf>
    <xf numFmtId="0" fontId="5" fillId="34" borderId="18" xfId="0" applyFont="1" applyFill="1" applyBorder="1" applyAlignment="1" applyProtection="1">
      <alignment horizontal="right" vertical="center" wrapText="1"/>
      <protection hidden="1"/>
    </xf>
    <xf numFmtId="0" fontId="5" fillId="34" borderId="19" xfId="0" applyFont="1" applyFill="1" applyBorder="1" applyAlignment="1" applyProtection="1">
      <alignment horizontal="center" vertical="center" wrapText="1"/>
      <protection hidden="1"/>
    </xf>
    <xf numFmtId="0" fontId="5" fillId="34" borderId="20" xfId="0" applyFont="1" applyFill="1" applyBorder="1" applyAlignment="1" applyProtection="1">
      <alignment horizontal="center" vertical="center" wrapText="1"/>
      <protection hidden="1"/>
    </xf>
    <xf numFmtId="0" fontId="5" fillId="34" borderId="21"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left" vertical="center" wrapText="1"/>
      <protection locked="0"/>
    </xf>
    <xf numFmtId="0" fontId="7" fillId="34" borderId="0" xfId="0" applyFont="1" applyFill="1" applyBorder="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6" fillId="34" borderId="15" xfId="0" applyFont="1" applyFill="1" applyBorder="1" applyAlignment="1" applyProtection="1">
      <alignment horizontal="right" vertical="center" wrapText="1"/>
      <protection hidden="1"/>
    </xf>
    <xf numFmtId="0" fontId="3" fillId="0" borderId="15"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center" vertical="center" wrapText="1"/>
      <protection locked="0"/>
    </xf>
    <xf numFmtId="0" fontId="8" fillId="0" borderId="30" xfId="0" applyFont="1" applyFill="1" applyBorder="1" applyAlignment="1" applyProtection="1">
      <alignment vertical="center" wrapText="1"/>
      <protection locked="0"/>
    </xf>
    <xf numFmtId="0" fontId="8" fillId="0" borderId="16" xfId="0" applyFont="1" applyFill="1" applyBorder="1" applyAlignment="1" applyProtection="1">
      <alignment vertical="center" wrapText="1"/>
      <protection locked="0"/>
    </xf>
    <xf numFmtId="0" fontId="8" fillId="0" borderId="31" xfId="0" applyFont="1" applyFill="1" applyBorder="1" applyAlignment="1" applyProtection="1">
      <alignment vertical="center" wrapText="1"/>
      <protection locked="0"/>
    </xf>
    <xf numFmtId="0" fontId="8" fillId="0" borderId="32" xfId="0" applyFont="1" applyFill="1" applyBorder="1" applyAlignment="1" applyProtection="1">
      <alignment vertical="center" wrapText="1"/>
      <protection locked="0"/>
    </xf>
    <xf numFmtId="0" fontId="8" fillId="0" borderId="17" xfId="0" applyFont="1" applyFill="1" applyBorder="1" applyAlignment="1" applyProtection="1">
      <alignment vertical="center" wrapText="1"/>
      <protection locked="0"/>
    </xf>
    <xf numFmtId="0" fontId="8" fillId="0" borderId="33" xfId="0" applyFont="1" applyFill="1" applyBorder="1" applyAlignment="1" applyProtection="1">
      <alignment vertical="center" wrapText="1"/>
      <protection locked="0"/>
    </xf>
    <xf numFmtId="0" fontId="8" fillId="0" borderId="34" xfId="0" applyFont="1" applyFill="1" applyBorder="1" applyAlignment="1" applyProtection="1">
      <alignment vertical="center" wrapText="1"/>
      <protection locked="0"/>
    </xf>
    <xf numFmtId="0" fontId="8" fillId="0" borderId="25" xfId="0" applyFont="1" applyFill="1" applyBorder="1" applyAlignment="1" applyProtection="1">
      <alignment vertical="center" wrapText="1"/>
      <protection locked="0"/>
    </xf>
    <xf numFmtId="0" fontId="8" fillId="0" borderId="35" xfId="0" applyFont="1" applyFill="1" applyBorder="1" applyAlignment="1" applyProtection="1">
      <alignment vertical="center" wrapText="1"/>
      <protection locked="0"/>
    </xf>
    <xf numFmtId="0" fontId="8" fillId="0" borderId="36" xfId="0" applyFont="1" applyFill="1" applyBorder="1" applyAlignment="1" applyProtection="1">
      <alignment vertical="center" wrapText="1"/>
      <protection locked="0"/>
    </xf>
    <xf numFmtId="0" fontId="8" fillId="0" borderId="29" xfId="0" applyFont="1" applyFill="1" applyBorder="1" applyAlignment="1" applyProtection="1">
      <alignment vertical="center" wrapText="1"/>
      <protection locked="0"/>
    </xf>
    <xf numFmtId="0" fontId="8" fillId="0" borderId="37" xfId="0" applyFont="1" applyFill="1" applyBorder="1" applyAlignment="1" applyProtection="1">
      <alignment vertical="center" wrapText="1"/>
      <protection locked="0"/>
    </xf>
    <xf numFmtId="0" fontId="3" fillId="34" borderId="0" xfId="0" applyFont="1" applyFill="1" applyBorder="1" applyAlignment="1" applyProtection="1">
      <alignment horizontal="left" vertical="top" wrapText="1"/>
      <protection hidden="1"/>
    </xf>
    <xf numFmtId="0" fontId="3" fillId="0" borderId="0" xfId="0" applyFont="1" applyFill="1" applyBorder="1" applyAlignment="1" applyProtection="1">
      <alignment horizontal="left" vertical="top" wrapText="1"/>
      <protection hidden="1"/>
    </xf>
    <xf numFmtId="0" fontId="3" fillId="34" borderId="0" xfId="0" applyFont="1" applyFill="1" applyBorder="1" applyAlignment="1" applyProtection="1">
      <alignment vertical="center"/>
      <protection hidden="1"/>
    </xf>
    <xf numFmtId="0" fontId="3" fillId="34" borderId="0" xfId="0" applyFont="1" applyFill="1" applyBorder="1" applyAlignment="1" applyProtection="1">
      <alignment horizontal="left" vertical="top"/>
      <protection hidden="1"/>
    </xf>
    <xf numFmtId="0" fontId="3" fillId="35" borderId="38" xfId="0" applyFont="1" applyFill="1" applyBorder="1" applyAlignment="1" applyProtection="1">
      <alignment horizontal="center" vertical="center" wrapText="1"/>
      <protection locked="0"/>
    </xf>
    <xf numFmtId="0" fontId="9" fillId="34" borderId="0" xfId="0" applyFont="1" applyFill="1" applyBorder="1" applyAlignment="1" applyProtection="1">
      <alignment horizontal="left" vertical="center"/>
      <protection hidden="1"/>
    </xf>
    <xf numFmtId="0" fontId="4" fillId="0" borderId="0" xfId="0" applyNumberFormat="1" applyFont="1" applyAlignment="1" applyProtection="1">
      <alignment horizontal="center"/>
      <protection hidden="1"/>
    </xf>
    <xf numFmtId="178" fontId="3" fillId="0" borderId="16" xfId="0" applyNumberFormat="1" applyFont="1" applyFill="1" applyBorder="1" applyAlignment="1" applyProtection="1">
      <alignment vertical="center" wrapText="1"/>
      <protection locked="0"/>
    </xf>
    <xf numFmtId="178" fontId="3" fillId="0" borderId="17" xfId="0" applyNumberFormat="1" applyFont="1" applyFill="1" applyBorder="1" applyAlignment="1" applyProtection="1">
      <alignment vertical="center" wrapText="1"/>
      <protection locked="0"/>
    </xf>
    <xf numFmtId="178" fontId="3" fillId="0" borderId="25" xfId="0" applyNumberFormat="1" applyFont="1" applyFill="1" applyBorder="1" applyAlignment="1" applyProtection="1">
      <alignment vertical="center" wrapText="1"/>
      <protection locked="0"/>
    </xf>
    <xf numFmtId="178" fontId="3" fillId="0" borderId="29" xfId="0" applyNumberFormat="1" applyFont="1" applyFill="1" applyBorder="1" applyAlignment="1" applyProtection="1">
      <alignment vertical="center" wrapText="1"/>
      <protection locked="0"/>
    </xf>
    <xf numFmtId="178" fontId="3" fillId="0" borderId="17" xfId="0" applyNumberFormat="1" applyFont="1" applyFill="1" applyBorder="1" applyAlignment="1" applyProtection="1">
      <alignment horizontal="right" vertical="center" wrapText="1"/>
      <protection locked="0"/>
    </xf>
    <xf numFmtId="178" fontId="3" fillId="0" borderId="25" xfId="0" applyNumberFormat="1" applyFont="1" applyFill="1" applyBorder="1" applyAlignment="1" applyProtection="1">
      <alignment horizontal="right" vertical="center" wrapText="1"/>
      <protection locked="0"/>
    </xf>
    <xf numFmtId="178" fontId="3" fillId="0" borderId="16" xfId="0" applyNumberFormat="1" applyFont="1" applyFill="1" applyBorder="1" applyAlignment="1" applyProtection="1">
      <alignment horizontal="right" vertical="center" wrapText="1"/>
      <protection locked="0"/>
    </xf>
    <xf numFmtId="178" fontId="3" fillId="0" borderId="29" xfId="0" applyNumberFormat="1" applyFont="1" applyFill="1" applyBorder="1" applyAlignment="1" applyProtection="1">
      <alignment horizontal="right" vertical="center" wrapText="1"/>
      <protection locked="0"/>
    </xf>
    <xf numFmtId="0" fontId="3" fillId="34" borderId="39" xfId="0" applyFont="1" applyFill="1" applyBorder="1" applyAlignment="1" applyProtection="1">
      <alignment horizontal="center" vertical="center" wrapText="1"/>
      <protection hidden="1"/>
    </xf>
    <xf numFmtId="0" fontId="3" fillId="34" borderId="40" xfId="0" applyFont="1" applyFill="1" applyBorder="1" applyAlignment="1" applyProtection="1">
      <alignment horizontal="right" vertical="center" wrapText="1"/>
      <protection hidden="1"/>
    </xf>
    <xf numFmtId="0" fontId="7"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left" vertical="center" wrapText="1"/>
      <protection hidden="1"/>
    </xf>
    <xf numFmtId="0" fontId="3" fillId="0" borderId="41"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left" vertical="center" wrapText="1"/>
      <protection hidden="1"/>
    </xf>
    <xf numFmtId="178" fontId="3" fillId="0" borderId="16" xfId="0" applyNumberFormat="1" applyFont="1" applyFill="1" applyBorder="1" applyAlignment="1" applyProtection="1">
      <alignment vertical="center" wrapText="1"/>
      <protection hidden="1"/>
    </xf>
    <xf numFmtId="178" fontId="3" fillId="0" borderId="42" xfId="0" applyNumberFormat="1" applyFont="1" applyFill="1" applyBorder="1" applyAlignment="1" applyProtection="1">
      <alignment horizontal="center" vertical="center" wrapText="1"/>
      <protection hidden="1"/>
    </xf>
    <xf numFmtId="0" fontId="3" fillId="0" borderId="26" xfId="0" applyFont="1" applyFill="1" applyBorder="1" applyAlignment="1" applyProtection="1">
      <alignment horizontal="left" vertical="center" wrapText="1"/>
      <protection hidden="1"/>
    </xf>
    <xf numFmtId="178" fontId="3" fillId="0" borderId="17" xfId="0" applyNumberFormat="1" applyFont="1" applyFill="1" applyBorder="1" applyAlignment="1" applyProtection="1">
      <alignment horizontal="right" vertical="center" wrapText="1"/>
      <protection hidden="1"/>
    </xf>
    <xf numFmtId="178" fontId="3" fillId="0" borderId="0" xfId="0" applyNumberFormat="1" applyFont="1" applyFill="1" applyBorder="1" applyAlignment="1" applyProtection="1">
      <alignment horizontal="center" vertical="center" wrapText="1"/>
      <protection hidden="1"/>
    </xf>
    <xf numFmtId="0" fontId="3" fillId="0" borderId="23" xfId="0" applyFont="1" applyFill="1" applyBorder="1" applyAlignment="1" applyProtection="1">
      <alignment horizontal="left" vertical="center" wrapText="1"/>
      <protection hidden="1"/>
    </xf>
    <xf numFmtId="178" fontId="3" fillId="0" borderId="25" xfId="0" applyNumberFormat="1" applyFont="1" applyFill="1" applyBorder="1" applyAlignment="1" applyProtection="1">
      <alignment horizontal="right" vertical="center" wrapText="1"/>
      <protection hidden="1"/>
    </xf>
    <xf numFmtId="178" fontId="3" fillId="0" borderId="43" xfId="0" applyNumberFormat="1" applyFont="1" applyFill="1" applyBorder="1" applyAlignment="1" applyProtection="1">
      <alignment horizontal="center" vertical="center" wrapText="1"/>
      <protection hidden="1"/>
    </xf>
    <xf numFmtId="178" fontId="3" fillId="0" borderId="16" xfId="0" applyNumberFormat="1" applyFont="1" applyFill="1" applyBorder="1" applyAlignment="1" applyProtection="1">
      <alignment horizontal="right" vertical="center" wrapText="1"/>
      <protection hidden="1"/>
    </xf>
    <xf numFmtId="178" fontId="3" fillId="0" borderId="44" xfId="0" applyNumberFormat="1" applyFont="1" applyFill="1" applyBorder="1" applyAlignment="1" applyProtection="1">
      <alignment horizontal="center" vertical="center" wrapText="1"/>
      <protection hidden="1"/>
    </xf>
    <xf numFmtId="0" fontId="3" fillId="0" borderId="28" xfId="0" applyFont="1" applyFill="1" applyBorder="1" applyAlignment="1" applyProtection="1">
      <alignment horizontal="left" vertical="center" wrapText="1"/>
      <protection hidden="1"/>
    </xf>
    <xf numFmtId="178" fontId="3" fillId="0" borderId="29" xfId="0" applyNumberFormat="1" applyFont="1" applyFill="1" applyBorder="1" applyAlignment="1" applyProtection="1">
      <alignment horizontal="right" vertical="center" wrapText="1"/>
      <protection hidden="1"/>
    </xf>
    <xf numFmtId="178" fontId="3" fillId="0" borderId="45" xfId="0" applyNumberFormat="1" applyFont="1" applyFill="1" applyBorder="1" applyAlignment="1" applyProtection="1">
      <alignment horizontal="center" vertical="center" wrapText="1"/>
      <protection hidden="1"/>
    </xf>
    <xf numFmtId="0" fontId="3" fillId="0" borderId="27" xfId="0" applyFont="1" applyFill="1" applyBorder="1" applyAlignment="1" applyProtection="1">
      <alignment horizontal="left" vertical="center" wrapText="1"/>
      <protection hidden="1"/>
    </xf>
    <xf numFmtId="0" fontId="3" fillId="0" borderId="41" xfId="0" applyFont="1" applyFill="1" applyBorder="1" applyAlignment="1" applyProtection="1">
      <alignment horizontal="right" vertical="center" wrapText="1"/>
      <protection locked="0"/>
    </xf>
    <xf numFmtId="0" fontId="3" fillId="0" borderId="46" xfId="0" applyFont="1" applyFill="1" applyBorder="1" applyAlignment="1" applyProtection="1">
      <alignment horizontal="right" vertical="center" wrapText="1"/>
      <protection locked="0"/>
    </xf>
    <xf numFmtId="0" fontId="3" fillId="0" borderId="47" xfId="0" applyFont="1" applyFill="1" applyBorder="1" applyAlignment="1" applyProtection="1">
      <alignment horizontal="right" vertical="center" wrapText="1"/>
      <protection locked="0"/>
    </xf>
    <xf numFmtId="0" fontId="3" fillId="0" borderId="48" xfId="0" applyFont="1" applyFill="1" applyBorder="1" applyAlignment="1" applyProtection="1">
      <alignment horizontal="right" vertical="center" wrapText="1"/>
      <protection locked="0"/>
    </xf>
    <xf numFmtId="0" fontId="3" fillId="0" borderId="49" xfId="0" applyFont="1" applyFill="1" applyBorder="1" applyAlignment="1" applyProtection="1">
      <alignment horizontal="right" vertical="center" wrapText="1"/>
      <protection locked="0"/>
    </xf>
    <xf numFmtId="178" fontId="3" fillId="0" borderId="42" xfId="0" applyNumberFormat="1" applyFont="1" applyFill="1" applyBorder="1" applyAlignment="1" applyProtection="1">
      <alignment horizontal="right" vertical="center" wrapText="1"/>
      <protection locked="0"/>
    </xf>
    <xf numFmtId="178" fontId="3" fillId="0" borderId="0" xfId="0" applyNumberFormat="1" applyFont="1" applyFill="1" applyBorder="1" applyAlignment="1" applyProtection="1">
      <alignment horizontal="right" vertical="center" wrapText="1"/>
      <protection locked="0"/>
    </xf>
    <xf numFmtId="178" fontId="3" fillId="0" borderId="43" xfId="0" applyNumberFormat="1" applyFont="1" applyFill="1" applyBorder="1" applyAlignment="1" applyProtection="1">
      <alignment horizontal="right" vertical="center" wrapText="1"/>
      <protection locked="0"/>
    </xf>
    <xf numFmtId="178" fontId="3" fillId="0" borderId="44" xfId="0" applyNumberFormat="1" applyFont="1" applyFill="1" applyBorder="1" applyAlignment="1" applyProtection="1">
      <alignment horizontal="right" vertical="center" wrapText="1"/>
      <protection locked="0"/>
    </xf>
    <xf numFmtId="178" fontId="3" fillId="0" borderId="45" xfId="0" applyNumberFormat="1" applyFont="1" applyFill="1" applyBorder="1" applyAlignment="1" applyProtection="1">
      <alignment horizontal="right" vertical="center" wrapText="1"/>
      <protection locked="0"/>
    </xf>
    <xf numFmtId="0" fontId="3" fillId="0" borderId="30"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10" fillId="0" borderId="0" xfId="0" applyFont="1" applyAlignment="1" applyProtection="1">
      <alignment/>
      <protection hidden="1"/>
    </xf>
    <xf numFmtId="0" fontId="10" fillId="0" borderId="0" xfId="0" applyFont="1" applyFill="1" applyAlignment="1" applyProtection="1">
      <alignment/>
      <protection hidden="1"/>
    </xf>
    <xf numFmtId="0" fontId="10" fillId="0" borderId="0" xfId="0" applyFont="1" applyAlignment="1" applyProtection="1">
      <alignment vertical="center"/>
      <protection hidden="1"/>
    </xf>
    <xf numFmtId="0" fontId="11" fillId="0" borderId="0" xfId="0" applyFont="1" applyFill="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0" fillId="0" borderId="5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35" borderId="10" xfId="0" applyFont="1" applyFill="1" applyBorder="1" applyAlignment="1" applyProtection="1">
      <alignment vertical="center"/>
      <protection hidden="1"/>
    </xf>
    <xf numFmtId="0" fontId="10" fillId="0" borderId="10" xfId="0" applyFont="1" applyFill="1" applyBorder="1" applyAlignment="1" applyProtection="1">
      <alignment horizontal="center" vertical="center"/>
      <protection hidden="1"/>
    </xf>
    <xf numFmtId="0" fontId="10" fillId="0" borderId="51" xfId="0" applyFont="1" applyFill="1" applyBorder="1" applyAlignment="1" applyProtection="1">
      <alignment horizontal="center" vertical="center"/>
      <protection hidden="1"/>
    </xf>
    <xf numFmtId="0" fontId="13" fillId="0" borderId="50" xfId="0" applyFont="1" applyFill="1" applyBorder="1" applyAlignment="1" applyProtection="1">
      <alignment vertical="center"/>
      <protection hidden="1"/>
    </xf>
    <xf numFmtId="0" fontId="13" fillId="0" borderId="51" xfId="0" applyFont="1" applyFill="1" applyBorder="1" applyAlignment="1" applyProtection="1">
      <alignment vertical="center"/>
      <protection hidden="1"/>
    </xf>
    <xf numFmtId="0" fontId="13" fillId="0" borderId="10" xfId="0" applyFont="1" applyFill="1" applyBorder="1" applyAlignment="1" applyProtection="1">
      <alignment vertical="center"/>
      <protection hidden="1"/>
    </xf>
    <xf numFmtId="0" fontId="10" fillId="0" borderId="52" xfId="0" applyFont="1" applyFill="1" applyBorder="1" applyAlignment="1" applyProtection="1">
      <alignment horizontal="center" vertical="center"/>
      <protection hidden="1"/>
    </xf>
    <xf numFmtId="0" fontId="10" fillId="34" borderId="53" xfId="0" applyFont="1" applyFill="1" applyBorder="1" applyAlignment="1" applyProtection="1">
      <alignment horizontal="center" vertical="center"/>
      <protection hidden="1"/>
    </xf>
    <xf numFmtId="0" fontId="10" fillId="34" borderId="54" xfId="0" applyFont="1" applyFill="1" applyBorder="1" applyAlignment="1" applyProtection="1">
      <alignment horizontal="center" vertical="center"/>
      <protection hidden="1"/>
    </xf>
    <xf numFmtId="0" fontId="10" fillId="34" borderId="55" xfId="0" applyFont="1" applyFill="1" applyBorder="1" applyAlignment="1" applyProtection="1">
      <alignment horizontal="center" vertical="center"/>
      <protection hidden="1"/>
    </xf>
    <xf numFmtId="0" fontId="10" fillId="34" borderId="56" xfId="0" applyFont="1" applyFill="1" applyBorder="1" applyAlignment="1" applyProtection="1">
      <alignment horizontal="center" vertical="center"/>
      <protection hidden="1"/>
    </xf>
    <xf numFmtId="0" fontId="10" fillId="34" borderId="57" xfId="0" applyFont="1" applyFill="1" applyBorder="1" applyAlignment="1" applyProtection="1">
      <alignment horizontal="center" vertical="center"/>
      <protection hidden="1"/>
    </xf>
    <xf numFmtId="0" fontId="0" fillId="33" borderId="1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0" fontId="15" fillId="0" borderId="0" xfId="0" applyFont="1" applyAlignment="1" applyProtection="1">
      <alignment/>
      <protection hidden="1"/>
    </xf>
    <xf numFmtId="0" fontId="15" fillId="0" borderId="0" xfId="0" applyFont="1" applyAlignment="1" applyProtection="1">
      <alignment horizontal="right"/>
      <protection hidden="1"/>
    </xf>
    <xf numFmtId="0" fontId="15" fillId="35" borderId="10" xfId="0" applyFont="1" applyFill="1" applyBorder="1" applyAlignment="1" applyProtection="1">
      <alignment horizontal="center"/>
      <protection locked="0"/>
    </xf>
    <xf numFmtId="0" fontId="16" fillId="0" borderId="0" xfId="0" applyFont="1" applyAlignment="1" applyProtection="1">
      <alignment/>
      <protection hidden="1"/>
    </xf>
    <xf numFmtId="0" fontId="16" fillId="0" borderId="0" xfId="0" applyFont="1" applyAlignment="1" applyProtection="1">
      <alignment horizontal="center"/>
      <protection hidden="1"/>
    </xf>
    <xf numFmtId="0" fontId="17" fillId="0" borderId="0" xfId="0" applyFont="1" applyAlignment="1" applyProtection="1">
      <alignment/>
      <protection hidden="1"/>
    </xf>
    <xf numFmtId="177" fontId="8" fillId="0" borderId="40" xfId="0" applyNumberFormat="1" applyFont="1" applyFill="1" applyBorder="1" applyAlignment="1" applyProtection="1">
      <alignment horizontal="center" vertical="center" wrapText="1"/>
      <protection locked="0"/>
    </xf>
    <xf numFmtId="177" fontId="8" fillId="0" borderId="18" xfId="0" applyNumberFormat="1" applyFont="1" applyFill="1" applyBorder="1" applyAlignment="1" applyProtection="1">
      <alignment horizontal="center" vertical="center" wrapText="1"/>
      <protection locked="0"/>
    </xf>
    <xf numFmtId="177" fontId="8" fillId="0" borderId="13" xfId="0" applyNumberFormat="1" applyFont="1" applyFill="1" applyBorder="1" applyAlignment="1" applyProtection="1">
      <alignment horizontal="center" vertical="center" wrapText="1"/>
      <protection locked="0"/>
    </xf>
    <xf numFmtId="177" fontId="8" fillId="0" borderId="15" xfId="0" applyNumberFormat="1" applyFont="1" applyFill="1" applyBorder="1" applyAlignment="1" applyProtection="1">
      <alignment horizontal="center" vertical="center" wrapText="1"/>
      <protection locked="0"/>
    </xf>
    <xf numFmtId="178" fontId="3" fillId="0" borderId="58" xfId="0" applyNumberFormat="1" applyFont="1" applyFill="1" applyBorder="1" applyAlignment="1" applyProtection="1">
      <alignment vertical="center" wrapText="1"/>
      <protection locked="0"/>
    </xf>
    <xf numFmtId="178" fontId="3" fillId="0" borderId="59" xfId="0" applyNumberFormat="1" applyFont="1" applyFill="1" applyBorder="1" applyAlignment="1" applyProtection="1">
      <alignment vertical="center" wrapText="1"/>
      <protection locked="0"/>
    </xf>
    <xf numFmtId="0" fontId="10" fillId="0" borderId="60" xfId="0" applyFont="1" applyBorder="1" applyAlignment="1" applyProtection="1">
      <alignment horizontal="center" vertical="center"/>
      <protection hidden="1"/>
    </xf>
    <xf numFmtId="0" fontId="10" fillId="0" borderId="61" xfId="0" applyFont="1" applyBorder="1" applyAlignment="1" applyProtection="1">
      <alignment horizontal="center" vertical="center"/>
      <protection hidden="1"/>
    </xf>
    <xf numFmtId="0" fontId="10" fillId="0" borderId="62" xfId="0" applyFont="1" applyBorder="1" applyAlignment="1" applyProtection="1">
      <alignment horizontal="center" vertical="center"/>
      <protection hidden="1"/>
    </xf>
    <xf numFmtId="0" fontId="10" fillId="0" borderId="63" xfId="0" applyFont="1" applyBorder="1" applyAlignment="1" applyProtection="1">
      <alignment vertical="center"/>
      <protection hidden="1"/>
    </xf>
    <xf numFmtId="0" fontId="10" fillId="34" borderId="64" xfId="0" applyFont="1" applyFill="1" applyBorder="1" applyAlignment="1" applyProtection="1">
      <alignment horizontal="center" vertical="center"/>
      <protection hidden="1"/>
    </xf>
    <xf numFmtId="0" fontId="10" fillId="34" borderId="65" xfId="0" applyFont="1" applyFill="1" applyBorder="1" applyAlignment="1" applyProtection="1">
      <alignment horizontal="center" vertical="center"/>
      <protection hidden="1"/>
    </xf>
    <xf numFmtId="0" fontId="10" fillId="0" borderId="66" xfId="0" applyFont="1" applyBorder="1" applyAlignment="1" applyProtection="1">
      <alignment vertical="center"/>
      <protection hidden="1"/>
    </xf>
    <xf numFmtId="0" fontId="10" fillId="34" borderId="67" xfId="0" applyFont="1" applyFill="1" applyBorder="1" applyAlignment="1" applyProtection="1">
      <alignment horizontal="center" vertical="center"/>
      <protection hidden="1"/>
    </xf>
    <xf numFmtId="0" fontId="10" fillId="34" borderId="68" xfId="0" applyFont="1" applyFill="1" applyBorder="1" applyAlignment="1" applyProtection="1">
      <alignment horizontal="center" vertical="center"/>
      <protection hidden="1"/>
    </xf>
    <xf numFmtId="0" fontId="10" fillId="0" borderId="69" xfId="0" applyFont="1" applyBorder="1" applyAlignment="1" applyProtection="1">
      <alignment vertical="center"/>
      <protection hidden="1"/>
    </xf>
    <xf numFmtId="0" fontId="10" fillId="34" borderId="70" xfId="0" applyFont="1" applyFill="1" applyBorder="1" applyAlignment="1" applyProtection="1">
      <alignment horizontal="center" vertical="center"/>
      <protection hidden="1"/>
    </xf>
    <xf numFmtId="0" fontId="10" fillId="34" borderId="71" xfId="0" applyFont="1" applyFill="1" applyBorder="1" applyAlignment="1" applyProtection="1">
      <alignment horizontal="center" vertical="center"/>
      <protection hidden="1"/>
    </xf>
    <xf numFmtId="0" fontId="10" fillId="0" borderId="72" xfId="0" applyFont="1" applyBorder="1" applyAlignment="1" applyProtection="1">
      <alignment vertical="center"/>
      <protection hidden="1"/>
    </xf>
    <xf numFmtId="0" fontId="10" fillId="34" borderId="73" xfId="0" applyFont="1" applyFill="1" applyBorder="1" applyAlignment="1" applyProtection="1">
      <alignment horizontal="center" vertical="center"/>
      <protection hidden="1"/>
    </xf>
    <xf numFmtId="0" fontId="10" fillId="0" borderId="0" xfId="0" applyFont="1" applyBorder="1" applyAlignment="1" applyProtection="1">
      <alignment horizontal="right" vertical="center"/>
      <protection hidden="1"/>
    </xf>
    <xf numFmtId="0" fontId="10" fillId="0" borderId="74" xfId="0" applyFont="1" applyBorder="1" applyAlignment="1" applyProtection="1">
      <alignment vertical="center"/>
      <protection hidden="1"/>
    </xf>
    <xf numFmtId="0" fontId="10" fillId="34" borderId="75" xfId="0" applyFont="1" applyFill="1" applyBorder="1" applyAlignment="1" applyProtection="1">
      <alignment horizontal="center" vertical="center"/>
      <protection hidden="1"/>
    </xf>
    <xf numFmtId="0" fontId="10" fillId="34" borderId="76" xfId="0" applyFont="1" applyFill="1" applyBorder="1" applyAlignment="1" applyProtection="1">
      <alignment horizontal="center" vertical="center"/>
      <protection hidden="1"/>
    </xf>
    <xf numFmtId="0" fontId="10" fillId="0" borderId="77" xfId="0" applyFont="1" applyBorder="1" applyAlignment="1" applyProtection="1">
      <alignment vertical="center"/>
      <protection hidden="1"/>
    </xf>
    <xf numFmtId="0" fontId="10" fillId="0" borderId="78" xfId="0" applyFont="1" applyBorder="1" applyAlignment="1" applyProtection="1">
      <alignment vertical="center"/>
      <protection hidden="1"/>
    </xf>
    <xf numFmtId="0" fontId="10" fillId="34" borderId="79" xfId="0" applyFont="1" applyFill="1" applyBorder="1" applyAlignment="1" applyProtection="1">
      <alignment horizontal="center" vertical="center"/>
      <protection hidden="1"/>
    </xf>
    <xf numFmtId="0" fontId="10" fillId="0" borderId="80" xfId="0" applyFont="1" applyBorder="1" applyAlignment="1" applyProtection="1">
      <alignment vertical="center"/>
      <protection hidden="1"/>
    </xf>
    <xf numFmtId="0" fontId="10" fillId="34" borderId="81" xfId="0" applyFont="1" applyFill="1" applyBorder="1" applyAlignment="1" applyProtection="1">
      <alignment horizontal="center" vertical="center"/>
      <protection hidden="1"/>
    </xf>
    <xf numFmtId="0" fontId="10" fillId="0" borderId="82" xfId="0" applyFont="1" applyBorder="1" applyAlignment="1" applyProtection="1">
      <alignment vertical="center"/>
      <protection hidden="1"/>
    </xf>
    <xf numFmtId="0" fontId="10" fillId="34" borderId="83" xfId="0" applyFont="1" applyFill="1" applyBorder="1" applyAlignment="1" applyProtection="1">
      <alignment horizontal="center" vertical="center"/>
      <protection hidden="1"/>
    </xf>
    <xf numFmtId="0" fontId="0" fillId="33" borderId="10" xfId="0" applyNumberFormat="1" applyFont="1" applyFill="1" applyBorder="1" applyAlignment="1" applyProtection="1">
      <alignment horizontal="center" vertical="center"/>
      <protection hidden="1"/>
    </xf>
    <xf numFmtId="0" fontId="10" fillId="0" borderId="84" xfId="0" applyFont="1" applyFill="1" applyBorder="1" applyAlignment="1" applyProtection="1">
      <alignment horizontal="center" vertical="center"/>
      <protection hidden="1"/>
    </xf>
    <xf numFmtId="0" fontId="10" fillId="0" borderId="85" xfId="0" applyFont="1" applyFill="1" applyBorder="1" applyAlignment="1" applyProtection="1">
      <alignment horizontal="center" vertical="center"/>
      <protection hidden="1"/>
    </xf>
    <xf numFmtId="0" fontId="10" fillId="0" borderId="77" xfId="0" applyFont="1" applyFill="1" applyBorder="1" applyAlignment="1" applyProtection="1">
      <alignment horizontal="center" vertical="center"/>
      <protection hidden="1"/>
    </xf>
    <xf numFmtId="0" fontId="10" fillId="0" borderId="86" xfId="0" applyFont="1" applyFill="1" applyBorder="1" applyAlignment="1" applyProtection="1">
      <alignment horizontal="center" vertical="center"/>
      <protection hidden="1"/>
    </xf>
    <xf numFmtId="0" fontId="10" fillId="34" borderId="87" xfId="0" applyFont="1" applyFill="1" applyBorder="1" applyAlignment="1" applyProtection="1">
      <alignment horizontal="center" vertical="center"/>
      <protection hidden="1"/>
    </xf>
    <xf numFmtId="0" fontId="10" fillId="34" borderId="88" xfId="0" applyFont="1" applyFill="1" applyBorder="1" applyAlignment="1" applyProtection="1">
      <alignment horizontal="center" vertical="center"/>
      <protection hidden="1"/>
    </xf>
    <xf numFmtId="0" fontId="10" fillId="34" borderId="89" xfId="0" applyFont="1" applyFill="1" applyBorder="1" applyAlignment="1" applyProtection="1">
      <alignment horizontal="center" vertical="center"/>
      <protection hidden="1"/>
    </xf>
    <xf numFmtId="0" fontId="10" fillId="0" borderId="90" xfId="0" applyFont="1" applyFill="1" applyBorder="1" applyAlignment="1" applyProtection="1">
      <alignment horizontal="center" vertical="center"/>
      <protection hidden="1"/>
    </xf>
    <xf numFmtId="0" fontId="13" fillId="0" borderId="53" xfId="0" applyFont="1" applyFill="1" applyBorder="1" applyAlignment="1" applyProtection="1">
      <alignment horizontal="center" vertical="center"/>
      <protection hidden="1"/>
    </xf>
    <xf numFmtId="0" fontId="13" fillId="0" borderId="54" xfId="0" applyFont="1" applyFill="1" applyBorder="1" applyAlignment="1" applyProtection="1">
      <alignment horizontal="center" vertical="center"/>
      <protection hidden="1"/>
    </xf>
    <xf numFmtId="0" fontId="13" fillId="0" borderId="56" xfId="0" applyFont="1" applyFill="1" applyBorder="1" applyAlignment="1" applyProtection="1">
      <alignment horizontal="center" vertical="center"/>
      <protection hidden="1"/>
    </xf>
    <xf numFmtId="0" fontId="13" fillId="0" borderId="57" xfId="0" applyFont="1" applyFill="1" applyBorder="1" applyAlignment="1" applyProtection="1">
      <alignment horizontal="center" vertical="center"/>
      <protection hidden="1"/>
    </xf>
    <xf numFmtId="0" fontId="3" fillId="34" borderId="39" xfId="0" applyFont="1" applyFill="1" applyBorder="1" applyAlignment="1" applyProtection="1">
      <alignment horizontal="center" vertical="center" wrapText="1"/>
      <protection hidden="1"/>
    </xf>
    <xf numFmtId="0" fontId="0" fillId="0" borderId="91" xfId="0" applyBorder="1" applyAlignment="1">
      <alignment vertical="center" wrapText="1"/>
    </xf>
    <xf numFmtId="0" fontId="0" fillId="0" borderId="92" xfId="0" applyBorder="1" applyAlignment="1">
      <alignment vertical="center" wrapText="1"/>
    </xf>
    <xf numFmtId="5" fontId="19" fillId="34" borderId="20" xfId="0" applyNumberFormat="1" applyFont="1" applyFill="1" applyBorder="1" applyAlignment="1" applyProtection="1">
      <alignment horizontal="center" vertical="center" wrapText="1"/>
      <protection hidden="1"/>
    </xf>
    <xf numFmtId="0" fontId="20" fillId="0" borderId="93" xfId="0" applyFont="1" applyBorder="1" applyAlignment="1" applyProtection="1">
      <alignment horizontal="center" vertical="center"/>
      <protection hidden="1"/>
    </xf>
    <xf numFmtId="0" fontId="20" fillId="0" borderId="94"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20" fillId="0" borderId="45" xfId="0" applyFont="1" applyBorder="1" applyAlignment="1" applyProtection="1">
      <alignment horizontal="center" vertical="center"/>
      <protection hidden="1"/>
    </xf>
    <xf numFmtId="0" fontId="20" fillId="0" borderId="38" xfId="0" applyFont="1" applyBorder="1" applyAlignment="1" applyProtection="1">
      <alignment horizontal="center" vertical="center"/>
      <protection hidden="1"/>
    </xf>
    <xf numFmtId="49" fontId="3" fillId="35" borderId="39" xfId="0" applyNumberFormat="1" applyFont="1" applyFill="1" applyBorder="1" applyAlignment="1" applyProtection="1">
      <alignment horizontal="center" vertical="center" wrapText="1"/>
      <protection locked="0"/>
    </xf>
    <xf numFmtId="49" fontId="10" fillId="35" borderId="91" xfId="0" applyNumberFormat="1" applyFont="1" applyFill="1" applyBorder="1" applyAlignment="1" applyProtection="1">
      <alignment vertical="center" wrapText="1"/>
      <protection locked="0"/>
    </xf>
    <xf numFmtId="49" fontId="10" fillId="35" borderId="92" xfId="0" applyNumberFormat="1" applyFont="1" applyFill="1" applyBorder="1" applyAlignment="1" applyProtection="1">
      <alignment vertical="center" wrapText="1"/>
      <protection locked="0"/>
    </xf>
    <xf numFmtId="0" fontId="3" fillId="35" borderId="49" xfId="0" applyFont="1" applyFill="1" applyBorder="1" applyAlignment="1" applyProtection="1">
      <alignment horizontal="center" vertical="center" wrapText="1"/>
      <protection locked="0"/>
    </xf>
    <xf numFmtId="0" fontId="3" fillId="35" borderId="45" xfId="0" applyFont="1" applyFill="1" applyBorder="1" applyAlignment="1" applyProtection="1">
      <alignment vertical="center" wrapText="1"/>
      <protection locked="0"/>
    </xf>
    <xf numFmtId="0" fontId="3" fillId="35" borderId="39" xfId="0" applyFont="1" applyFill="1" applyBorder="1" applyAlignment="1" applyProtection="1">
      <alignment horizontal="center" vertical="center" wrapText="1"/>
      <protection hidden="1"/>
    </xf>
    <xf numFmtId="0" fontId="3" fillId="35" borderId="91" xfId="0" applyFont="1" applyFill="1" applyBorder="1" applyAlignment="1" applyProtection="1">
      <alignment horizontal="center" vertical="center" wrapText="1"/>
      <protection hidden="1"/>
    </xf>
    <xf numFmtId="0" fontId="10" fillId="35" borderId="91" xfId="0" applyFont="1" applyFill="1" applyBorder="1" applyAlignment="1" applyProtection="1">
      <alignment horizontal="center" vertical="center" wrapText="1"/>
      <protection hidden="1"/>
    </xf>
    <xf numFmtId="0" fontId="10" fillId="35" borderId="92" xfId="0" applyFont="1" applyFill="1" applyBorder="1" applyAlignment="1" applyProtection="1">
      <alignment horizontal="center" vertical="center" wrapText="1"/>
      <protection hidden="1"/>
    </xf>
    <xf numFmtId="0" fontId="3" fillId="34" borderId="92" xfId="0" applyFont="1" applyFill="1" applyBorder="1" applyAlignment="1" applyProtection="1">
      <alignment horizontal="center" vertical="center" wrapText="1"/>
      <protection hidden="1"/>
    </xf>
    <xf numFmtId="0" fontId="0" fillId="34" borderId="92" xfId="0" applyFill="1" applyBorder="1" applyAlignment="1" applyProtection="1">
      <alignment horizontal="center" vertical="center" wrapText="1"/>
      <protection hidden="1"/>
    </xf>
    <xf numFmtId="0" fontId="0" fillId="0" borderId="91" xfId="0" applyBorder="1" applyAlignment="1" applyProtection="1">
      <alignment horizontal="center" vertical="center"/>
      <protection hidden="1"/>
    </xf>
    <xf numFmtId="0" fontId="5" fillId="34" borderId="40" xfId="0" applyFont="1" applyFill="1" applyBorder="1" applyAlignment="1" applyProtection="1">
      <alignment horizontal="center" vertical="center" wrapText="1"/>
      <protection hidden="1"/>
    </xf>
    <xf numFmtId="0" fontId="5" fillId="34" borderId="24" xfId="0" applyFont="1" applyFill="1" applyBorder="1" applyAlignment="1" applyProtection="1">
      <alignment horizontal="center" vertical="center" wrapText="1"/>
      <protection hidden="1"/>
    </xf>
    <xf numFmtId="0" fontId="5" fillId="34" borderId="19" xfId="0" applyFont="1" applyFill="1" applyBorder="1" applyAlignment="1" applyProtection="1">
      <alignment horizontal="center" vertical="center" wrapText="1"/>
      <protection hidden="1"/>
    </xf>
    <xf numFmtId="0" fontId="5" fillId="34" borderId="34" xfId="0" applyFont="1" applyFill="1" applyBorder="1" applyAlignment="1" applyProtection="1">
      <alignment horizontal="center" vertical="center" wrapText="1"/>
      <protection hidden="1"/>
    </xf>
    <xf numFmtId="0" fontId="5" fillId="34" borderId="58" xfId="0" applyFont="1" applyFill="1" applyBorder="1" applyAlignment="1" applyProtection="1">
      <alignment horizontal="center" vertical="center" wrapText="1"/>
      <protection hidden="1"/>
    </xf>
    <xf numFmtId="0" fontId="5" fillId="34" borderId="25" xfId="0" applyFont="1" applyFill="1" applyBorder="1" applyAlignment="1" applyProtection="1">
      <alignment horizontal="center" vertical="center" wrapText="1"/>
      <protection hidden="1"/>
    </xf>
    <xf numFmtId="0" fontId="3" fillId="34" borderId="39" xfId="0" applyFont="1" applyFill="1" applyBorder="1" applyAlignment="1" applyProtection="1">
      <alignment horizontal="center" vertical="center"/>
      <protection hidden="1"/>
    </xf>
    <xf numFmtId="0" fontId="3" fillId="34" borderId="92" xfId="0" applyFont="1" applyFill="1" applyBorder="1" applyAlignment="1" applyProtection="1">
      <alignment horizontal="center" vertical="center"/>
      <protection hidden="1"/>
    </xf>
    <xf numFmtId="0" fontId="3" fillId="35" borderId="39" xfId="0" applyFont="1" applyFill="1" applyBorder="1" applyAlignment="1" applyProtection="1">
      <alignment horizontal="center" vertical="center" wrapText="1"/>
      <protection locked="0"/>
    </xf>
    <xf numFmtId="0" fontId="3" fillId="35" borderId="91" xfId="0" applyFont="1" applyFill="1" applyBorder="1" applyAlignment="1" applyProtection="1">
      <alignment horizontal="center" vertical="center" wrapText="1"/>
      <protection locked="0"/>
    </xf>
    <xf numFmtId="0" fontId="10" fillId="35" borderId="92" xfId="0" applyFont="1" applyFill="1" applyBorder="1" applyAlignment="1" applyProtection="1">
      <alignment horizontal="center" vertical="center" wrapText="1"/>
      <protection locked="0"/>
    </xf>
    <xf numFmtId="0" fontId="3" fillId="34" borderId="49" xfId="0" applyFont="1" applyFill="1" applyBorder="1" applyAlignment="1" applyProtection="1">
      <alignment horizontal="center" vertical="center" wrapText="1"/>
      <protection hidden="1"/>
    </xf>
    <xf numFmtId="0" fontId="10" fillId="0" borderId="38" xfId="0" applyFont="1" applyBorder="1" applyAlignment="1" applyProtection="1">
      <alignment horizontal="center" vertical="center" wrapText="1"/>
      <protection hidden="1"/>
    </xf>
    <xf numFmtId="0" fontId="5" fillId="34" borderId="11" xfId="0" applyFont="1" applyFill="1" applyBorder="1" applyAlignment="1" applyProtection="1">
      <alignment horizontal="center" vertical="center" wrapText="1"/>
      <protection hidden="1"/>
    </xf>
    <xf numFmtId="0" fontId="10" fillId="0" borderId="72" xfId="0" applyFont="1" applyFill="1" applyBorder="1" applyAlignment="1" applyProtection="1">
      <alignment horizontal="center" vertical="center" textRotation="255"/>
      <protection hidden="1"/>
    </xf>
    <xf numFmtId="0" fontId="10" fillId="0" borderId="82" xfId="0" applyFont="1" applyFill="1" applyBorder="1" applyAlignment="1" applyProtection="1">
      <alignment horizontal="center" vertical="center" textRotation="255"/>
      <protection hidden="1"/>
    </xf>
    <xf numFmtId="0" fontId="10" fillId="0" borderId="50" xfId="0" applyFont="1" applyFill="1" applyBorder="1" applyAlignment="1" applyProtection="1">
      <alignment horizontal="center" vertical="center" textRotation="255"/>
      <protection hidden="1"/>
    </xf>
    <xf numFmtId="0" fontId="10" fillId="0" borderId="51" xfId="0" applyFont="1" applyFill="1" applyBorder="1" applyAlignment="1" applyProtection="1">
      <alignment horizontal="center" vertical="center" textRotation="255"/>
      <protection hidden="1"/>
    </xf>
    <xf numFmtId="0" fontId="10" fillId="0" borderId="50" xfId="0" applyFont="1" applyFill="1" applyBorder="1" applyAlignment="1" applyProtection="1">
      <alignment horizontal="center" vertical="center"/>
      <protection hidden="1"/>
    </xf>
    <xf numFmtId="0" fontId="10" fillId="0" borderId="51" xfId="0" applyFont="1" applyFill="1" applyBorder="1" applyAlignment="1" applyProtection="1">
      <alignment horizontal="center" vertical="center"/>
      <protection hidden="1"/>
    </xf>
    <xf numFmtId="0" fontId="10" fillId="0" borderId="51" xfId="0" applyFont="1" applyBorder="1" applyAlignment="1" applyProtection="1">
      <alignment horizontal="center" vertical="center"/>
      <protection hidden="1"/>
    </xf>
    <xf numFmtId="0" fontId="10" fillId="0" borderId="50" xfId="0" applyFont="1" applyFill="1" applyBorder="1" applyAlignment="1" applyProtection="1">
      <alignment horizontal="center" vertical="center" wrapText="1"/>
      <protection hidden="1"/>
    </xf>
    <xf numFmtId="0" fontId="10" fillId="0" borderId="51" xfId="0" applyFont="1" applyFill="1" applyBorder="1" applyAlignment="1" applyProtection="1">
      <alignment horizontal="center" vertical="center" wrapText="1"/>
      <protection hidden="1"/>
    </xf>
    <xf numFmtId="0" fontId="12" fillId="0" borderId="0" xfId="0" applyFont="1" applyBorder="1" applyAlignment="1" applyProtection="1">
      <alignment horizontal="center" vertical="center"/>
      <protection hidden="1"/>
    </xf>
    <xf numFmtId="0" fontId="10" fillId="0" borderId="95" xfId="0" applyFont="1" applyFill="1" applyBorder="1" applyAlignment="1" applyProtection="1">
      <alignment horizontal="center" vertical="center"/>
      <protection hidden="1"/>
    </xf>
    <xf numFmtId="0" fontId="10" fillId="0" borderId="96" xfId="0" applyFont="1" applyFill="1" applyBorder="1" applyAlignment="1" applyProtection="1">
      <alignment horizontal="center" vertical="center"/>
      <protection hidden="1"/>
    </xf>
    <xf numFmtId="0" fontId="0" fillId="0" borderId="96" xfId="0" applyBorder="1" applyAlignment="1">
      <alignment horizontal="center" vertical="center"/>
    </xf>
    <xf numFmtId="0" fontId="0" fillId="0" borderId="97" xfId="0" applyBorder="1" applyAlignment="1">
      <alignment horizontal="center" vertical="center"/>
    </xf>
    <xf numFmtId="0" fontId="10" fillId="0" borderId="98" xfId="0" applyFont="1" applyFill="1" applyBorder="1" applyAlignment="1" applyProtection="1">
      <alignment horizontal="center" vertical="center"/>
      <protection hidden="1"/>
    </xf>
    <xf numFmtId="0" fontId="10" fillId="0" borderId="85" xfId="0" applyFont="1" applyFill="1" applyBorder="1" applyAlignment="1" applyProtection="1">
      <alignment horizontal="center" vertical="center"/>
      <protection hidden="1"/>
    </xf>
    <xf numFmtId="0" fontId="0" fillId="0" borderId="85" xfId="0" applyBorder="1" applyAlignment="1">
      <alignment horizontal="center" vertical="center"/>
    </xf>
    <xf numFmtId="0" fontId="0" fillId="0" borderId="99" xfId="0" applyBorder="1" applyAlignment="1">
      <alignment horizontal="center" vertical="center"/>
    </xf>
    <xf numFmtId="0" fontId="10" fillId="0" borderId="0" xfId="0" applyFont="1" applyFill="1" applyBorder="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0" fillId="0" borderId="100" xfId="0" applyFont="1" applyFill="1" applyBorder="1" applyAlignment="1" applyProtection="1">
      <alignment horizontal="center" vertical="center" wrapText="1"/>
      <protection hidden="1"/>
    </xf>
    <xf numFmtId="0" fontId="10" fillId="0" borderId="101" xfId="0" applyFont="1" applyFill="1" applyBorder="1" applyAlignment="1" applyProtection="1">
      <alignment horizontal="center" vertical="center" wrapText="1"/>
      <protection hidden="1"/>
    </xf>
    <xf numFmtId="0" fontId="10" fillId="0" borderId="102" xfId="0" applyFont="1" applyFill="1" applyBorder="1" applyAlignment="1" applyProtection="1">
      <alignment horizontal="center" vertical="center"/>
      <protection hidden="1"/>
    </xf>
    <xf numFmtId="0" fontId="10" fillId="0" borderId="103" xfId="0" applyFont="1" applyBorder="1" applyAlignment="1" applyProtection="1">
      <alignment horizontal="center" vertical="center"/>
      <protection hidden="1"/>
    </xf>
    <xf numFmtId="0" fontId="10" fillId="0" borderId="100" xfId="0" applyFont="1" applyFill="1" applyBorder="1" applyAlignment="1" applyProtection="1">
      <alignment horizontal="center" vertical="center"/>
      <protection hidden="1"/>
    </xf>
    <xf numFmtId="0" fontId="10" fillId="0" borderId="101" xfId="0" applyFont="1" applyBorder="1" applyAlignment="1" applyProtection="1">
      <alignment horizontal="center" vertical="center"/>
      <protection hidden="1"/>
    </xf>
    <xf numFmtId="0" fontId="18" fillId="0" borderId="77" xfId="0" applyFont="1" applyBorder="1" applyAlignment="1" applyProtection="1">
      <alignment vertical="top" wrapText="1"/>
      <protection hidden="1"/>
    </xf>
    <xf numFmtId="0" fontId="18" fillId="0" borderId="89" xfId="0" applyFont="1" applyBorder="1" applyAlignment="1" applyProtection="1">
      <alignment vertical="top" wrapText="1"/>
      <protection hidden="1"/>
    </xf>
    <xf numFmtId="0" fontId="18" fillId="0" borderId="104" xfId="0" applyFont="1" applyBorder="1" applyAlignment="1" applyProtection="1">
      <alignment vertical="top" wrapText="1"/>
      <protection hidden="1"/>
    </xf>
    <xf numFmtId="0" fontId="18" fillId="0" borderId="105" xfId="0" applyFont="1" applyBorder="1" applyAlignment="1" applyProtection="1">
      <alignment vertical="top" wrapText="1"/>
      <protection hidden="1"/>
    </xf>
    <xf numFmtId="0" fontId="14" fillId="0" borderId="106" xfId="0" applyFont="1" applyBorder="1" applyAlignment="1" applyProtection="1">
      <alignment horizontal="center" vertical="center"/>
      <protection hidden="1"/>
    </xf>
    <xf numFmtId="0" fontId="14" fillId="0" borderId="107" xfId="0" applyFont="1" applyBorder="1" applyAlignment="1" applyProtection="1">
      <alignment horizontal="center" vertical="center"/>
      <protection hidden="1"/>
    </xf>
    <xf numFmtId="0" fontId="14" fillId="0" borderId="108" xfId="0" applyFont="1" applyBorder="1" applyAlignment="1" applyProtection="1">
      <alignment horizontal="center" vertical="center"/>
      <protection hidden="1"/>
    </xf>
    <xf numFmtId="0" fontId="10" fillId="0" borderId="102" xfId="0" applyFont="1" applyBorder="1" applyAlignment="1" applyProtection="1">
      <alignment horizontal="center" vertical="center"/>
      <protection hidden="1"/>
    </xf>
    <xf numFmtId="0" fontId="10" fillId="0" borderId="98" xfId="0" applyFont="1" applyBorder="1" applyAlignment="1" applyProtection="1">
      <alignment horizontal="center" vertical="center"/>
      <protection hidden="1"/>
    </xf>
    <xf numFmtId="0" fontId="10" fillId="0" borderId="109" xfId="0" applyFont="1" applyBorder="1" applyAlignment="1" applyProtection="1">
      <alignment horizontal="center" vertical="center"/>
      <protection hidden="1"/>
    </xf>
    <xf numFmtId="0" fontId="10" fillId="0" borderId="63" xfId="0" applyFont="1" applyFill="1" applyBorder="1" applyAlignment="1" applyProtection="1">
      <alignment horizontal="center" vertical="center" textRotation="255"/>
      <protection hidden="1"/>
    </xf>
    <xf numFmtId="0" fontId="10" fillId="0" borderId="69" xfId="0" applyFont="1" applyFill="1" applyBorder="1" applyAlignment="1" applyProtection="1">
      <alignment horizontal="center" vertical="center" textRotation="255"/>
      <protection hidden="1"/>
    </xf>
    <xf numFmtId="0" fontId="0" fillId="0" borderId="107" xfId="0" applyBorder="1" applyAlignment="1">
      <alignment horizontal="center" vertical="center"/>
    </xf>
    <xf numFmtId="0" fontId="0" fillId="0" borderId="108"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7">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color indexed="10"/>
      </font>
    </dxf>
    <dxf>
      <font>
        <strike/>
        <color indexed="10"/>
      </font>
    </dxf>
    <dxf>
      <font>
        <strike/>
        <color rgb="FFFF000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4</xdr:col>
      <xdr:colOff>0</xdr:colOff>
      <xdr:row>1</xdr:row>
      <xdr:rowOff>57150</xdr:rowOff>
    </xdr:to>
    <xdr:sp>
      <xdr:nvSpPr>
        <xdr:cNvPr id="1" name="AutoShape 3"/>
        <xdr:cNvSpPr>
          <a:spLocks/>
        </xdr:cNvSpPr>
      </xdr:nvSpPr>
      <xdr:spPr>
        <a:xfrm>
          <a:off x="38100" y="19050"/>
          <a:ext cx="1514475" cy="171450"/>
        </a:xfrm>
        <a:prstGeom prst="wedgeRoundRectCallout">
          <a:avLst>
            <a:gd name="adj1" fmla="val 523"/>
            <a:gd name="adj2" fmla="val 1727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区分を最初に選択してください。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1</xdr:col>
      <xdr:colOff>685800</xdr:colOff>
      <xdr:row>8</xdr:row>
      <xdr:rowOff>9525</xdr:rowOff>
    </xdr:to>
    <xdr:sp>
      <xdr:nvSpPr>
        <xdr:cNvPr id="1" name="AutoShape 1"/>
        <xdr:cNvSpPr>
          <a:spLocks/>
        </xdr:cNvSpPr>
      </xdr:nvSpPr>
      <xdr:spPr>
        <a:xfrm>
          <a:off x="38100" y="304800"/>
          <a:ext cx="1247775" cy="8477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プログラム編成用のシートです。</a:t>
          </a:r>
          <a:r>
            <a:rPr lang="en-US" cap="none" sz="1100" b="0" i="0" u="none" baseline="0">
              <a:solidFill>
                <a:srgbClr val="FF0000"/>
              </a:solidFill>
              <a:latin typeface="ＭＳ Ｐゴシック"/>
              <a:ea typeface="ＭＳ Ｐゴシック"/>
              <a:cs typeface="ＭＳ Ｐゴシック"/>
            </a:rPr>
            <a:t>
このシートはさわらないでください。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6"/>
  <sheetViews>
    <sheetView showGridLines="0" zoomScalePageLayoutView="0" workbookViewId="0" topLeftCell="A1">
      <selection activeCell="B4" sqref="B4"/>
    </sheetView>
  </sheetViews>
  <sheetFormatPr defaultColWidth="9.00390625" defaultRowHeight="13.5"/>
  <cols>
    <col min="1" max="16384" width="9.00390625" style="129" customWidth="1"/>
  </cols>
  <sheetData>
    <row r="2" s="126" customFormat="1" ht="17.25">
      <c r="A2" s="126" t="s">
        <v>164</v>
      </c>
    </row>
    <row r="3" s="126" customFormat="1" ht="9.75" customHeight="1"/>
    <row r="4" spans="1:3" s="126" customFormat="1" ht="17.25">
      <c r="A4" s="127" t="s">
        <v>165</v>
      </c>
      <c r="B4" s="128">
        <v>56</v>
      </c>
      <c r="C4" s="126" t="s">
        <v>168</v>
      </c>
    </row>
    <row r="5" ht="13.5" customHeight="1">
      <c r="B5" s="130" t="s">
        <v>166</v>
      </c>
    </row>
    <row r="6" ht="17.25">
      <c r="B6" s="131" t="s">
        <v>167</v>
      </c>
    </row>
  </sheetData>
  <sheetProtection password="CC4F" sheet="1" objects="1" scenarios="1"/>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
  <sheetViews>
    <sheetView zoomScalePageLayoutView="0" workbookViewId="0" topLeftCell="A1">
      <selection activeCell="H2" sqref="H2"/>
    </sheetView>
  </sheetViews>
  <sheetFormatPr defaultColWidth="9.00390625" defaultRowHeight="13.5"/>
  <cols>
    <col min="1" max="1" width="9.625" style="124" customWidth="1"/>
    <col min="2" max="2" width="8.625" style="124" customWidth="1"/>
    <col min="3" max="3" width="18.625" style="124" customWidth="1"/>
    <col min="4" max="4" width="12.625" style="125" customWidth="1"/>
    <col min="5" max="5" width="14.625" style="124" customWidth="1"/>
    <col min="6" max="7" width="12.625" style="124" customWidth="1"/>
    <col min="8" max="8" width="12.625" style="125" customWidth="1"/>
    <col min="9" max="16384" width="9.00390625" style="125" customWidth="1"/>
  </cols>
  <sheetData>
    <row r="1" spans="1:8" s="123" customFormat="1" ht="19.5" customHeight="1">
      <c r="A1" s="122" t="s">
        <v>0</v>
      </c>
      <c r="B1" s="122" t="s">
        <v>34</v>
      </c>
      <c r="C1" s="122" t="s">
        <v>162</v>
      </c>
      <c r="D1" s="122" t="s">
        <v>122</v>
      </c>
      <c r="E1" s="122" t="s">
        <v>163</v>
      </c>
      <c r="F1" s="122" t="s">
        <v>169</v>
      </c>
      <c r="G1" s="122" t="s">
        <v>170</v>
      </c>
      <c r="H1" s="122" t="s">
        <v>21</v>
      </c>
    </row>
    <row r="2" spans="1:8" s="123" customFormat="1" ht="19.5" customHeight="1">
      <c r="A2" s="122">
        <f>IF('一覧様式'!K3="","",'一覧様式'!K3)</f>
      </c>
      <c r="B2" s="122">
        <f>IF('一覧様式'!C3="","",'一覧様式'!C3)</f>
      </c>
      <c r="C2" s="122">
        <f>IF('一覧様式'!F3="","",'一覧様式'!F3)</f>
      </c>
      <c r="D2" s="122">
        <f>IF('一覧様式'!C4="","",'一覧様式'!C4)</f>
      </c>
      <c r="E2" s="122">
        <f>IF('一覧様式'!G4="","",'一覧様式'!G4)</f>
      </c>
      <c r="F2" s="122">
        <f>IF('一覧様式'!O3="","",'一覧様式'!O3)</f>
        <v>0</v>
      </c>
      <c r="G2" s="122">
        <f>IF('一覧様式'!O4="","",'一覧様式'!O4)</f>
        <v>0</v>
      </c>
      <c r="H2" s="163">
        <f>IF('一覧様式'!Q3="","",'一覧様式'!Q3)</f>
      </c>
    </row>
  </sheetData>
  <sheetProtection password="CC4F" sheet="1" objects="1" scenarios="1"/>
  <printOptions/>
  <pageMargins left="0.1968503937007874" right="0.1968503937007874"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B107"/>
  <sheetViews>
    <sheetView showZeros="0" tabSelected="1" view="pageBreakPreview" zoomScale="170" zoomScaleNormal="117" zoomScaleSheetLayoutView="170" zoomScalePageLayoutView="0" workbookViewId="0" topLeftCell="A1">
      <selection activeCell="C3" sqref="C3"/>
    </sheetView>
  </sheetViews>
  <sheetFormatPr defaultColWidth="9.00390625" defaultRowHeight="13.5"/>
  <cols>
    <col min="1" max="1" width="2.375" style="5" customWidth="1"/>
    <col min="2" max="2" width="4.75390625" style="6" customWidth="1"/>
    <col min="3" max="6" width="6.625" style="4" customWidth="1"/>
    <col min="7" max="7" width="3.25390625" style="6" customWidth="1"/>
    <col min="8" max="8" width="3.25390625" style="30" bestFit="1" customWidth="1"/>
    <col min="9" max="9" width="6.625" style="6" customWidth="1"/>
    <col min="10" max="11" width="5.625" style="4" customWidth="1"/>
    <col min="12" max="12" width="6.625" style="6" customWidth="1"/>
    <col min="13" max="14" width="5.625" style="4" customWidth="1"/>
    <col min="15" max="15" width="6.625" style="6" customWidth="1"/>
    <col min="16" max="17" width="5.625" style="4" customWidth="1"/>
    <col min="18" max="18" width="6.625" style="4" customWidth="1"/>
    <col min="19" max="19" width="2.625" style="6" bestFit="1" customWidth="1"/>
    <col min="20" max="52" width="9.00390625" style="4" customWidth="1"/>
    <col min="53" max="53" width="3.75390625" style="4" hidden="1" customWidth="1"/>
    <col min="54" max="54" width="3.00390625" style="4" hidden="1" customWidth="1"/>
    <col min="55" max="55" width="0" style="4" hidden="1" customWidth="1"/>
    <col min="56" max="16384" width="9.00390625" style="4" customWidth="1"/>
  </cols>
  <sheetData>
    <row r="1" spans="1:53" ht="10.5">
      <c r="A1" s="57" t="s">
        <v>207</v>
      </c>
      <c r="B1" s="7"/>
      <c r="C1" s="8"/>
      <c r="D1" s="8"/>
      <c r="E1" s="8"/>
      <c r="F1" s="8"/>
      <c r="G1" s="7"/>
      <c r="H1" s="29"/>
      <c r="I1" s="7"/>
      <c r="J1" s="8"/>
      <c r="K1" s="54"/>
      <c r="L1" s="9"/>
      <c r="M1" s="54"/>
      <c r="N1" s="55"/>
      <c r="O1" s="55"/>
      <c r="P1" s="55"/>
      <c r="Q1" s="52"/>
      <c r="R1" s="52"/>
      <c r="S1" s="7"/>
      <c r="BA1" s="4">
        <f>IF(C3="小学",500,IF(C3="中学",600,""))</f>
      </c>
    </row>
    <row r="2" spans="1:23" ht="21" customHeight="1">
      <c r="A2" s="11"/>
      <c r="B2" s="20" t="s">
        <v>120</v>
      </c>
      <c r="C2" s="190" t="str">
        <f>"第"&amp;'設定'!B4&amp;"回県北少年少女スポーツ大会陸上競技"</f>
        <v>第56回県北少年少女スポーツ大会陸上競技</v>
      </c>
      <c r="D2" s="191"/>
      <c r="E2" s="191"/>
      <c r="F2" s="191"/>
      <c r="G2" s="191"/>
      <c r="H2" s="191"/>
      <c r="I2" s="191"/>
      <c r="J2" s="192"/>
      <c r="K2" s="193"/>
      <c r="L2" s="13"/>
      <c r="M2" s="176" t="s">
        <v>36</v>
      </c>
      <c r="N2" s="194"/>
      <c r="O2" s="176" t="s">
        <v>37</v>
      </c>
      <c r="P2" s="177"/>
      <c r="Q2" s="176" t="s">
        <v>21</v>
      </c>
      <c r="R2" s="177"/>
      <c r="S2" s="178"/>
      <c r="T2" s="53"/>
      <c r="U2" s="53"/>
      <c r="V2" s="53"/>
      <c r="W2" s="53"/>
    </row>
    <row r="3" spans="1:23" ht="13.5" customHeight="1">
      <c r="A3" s="203" t="s">
        <v>34</v>
      </c>
      <c r="B3" s="204"/>
      <c r="C3" s="56"/>
      <c r="D3" s="208" t="s">
        <v>35</v>
      </c>
      <c r="E3" s="209"/>
      <c r="F3" s="188"/>
      <c r="G3" s="189"/>
      <c r="H3" s="189"/>
      <c r="I3" s="189"/>
      <c r="J3" s="67" t="s">
        <v>121</v>
      </c>
      <c r="K3" s="12">
        <f ca="1">IF(OR(C3="",F3=""),"",VLOOKUP(F3,INDIRECT(C3&amp;"コード"),2,FALSE))</f>
      </c>
      <c r="L3" s="68" t="s">
        <v>42</v>
      </c>
      <c r="M3" s="176">
        <f>IF(C3="小学",'（確認用）個人・リレー種目出場者数'!BC6,IF(C3="中学",'（確認用）個人・リレー種目出場者数'!BC8,""))</f>
      </c>
      <c r="N3" s="195"/>
      <c r="O3" s="176">
        <f>COUNTIF(H8:H107,"男")</f>
        <v>0</v>
      </c>
      <c r="P3" s="196"/>
      <c r="Q3" s="179">
        <f>IF(BA1="","",IF(AND(M3="",M4=""),COUNTA(J8:J107,M8:M107,P8:P107)*BA1,IF(M3="",M4*1000+COUNTA(J8:J107,M8:M107,P8:P107)*BA1,IF(M4="",M3*1000+COUNTA(J8:J107,M8:M107,P8:P107)*BA1,M3*1000+M4*1000+COUNTA(J8:J107,M8:M107,P8:P107)*BA1))))</f>
      </c>
      <c r="R3" s="180"/>
      <c r="S3" s="181"/>
      <c r="T3" s="53"/>
      <c r="U3" s="53"/>
      <c r="V3" s="53"/>
      <c r="W3" s="53"/>
    </row>
    <row r="4" spans="1:19" ht="13.5" customHeight="1">
      <c r="A4" s="203" t="s">
        <v>122</v>
      </c>
      <c r="B4" s="204"/>
      <c r="C4" s="205"/>
      <c r="D4" s="206"/>
      <c r="E4" s="207"/>
      <c r="F4" s="12" t="s">
        <v>174</v>
      </c>
      <c r="G4" s="185"/>
      <c r="H4" s="186"/>
      <c r="I4" s="186"/>
      <c r="J4" s="186"/>
      <c r="K4" s="187"/>
      <c r="L4" s="11" t="s">
        <v>44</v>
      </c>
      <c r="M4" s="176">
        <f>IF(C3="小学",'（確認用）個人・リレー種目出場者数'!BC7,IF(C3="中学",'（確認用）個人・リレー種目出場者数'!BC9,""))</f>
      </c>
      <c r="N4" s="195"/>
      <c r="O4" s="176">
        <f>COUNTIF(H8:H107,"女")</f>
        <v>0</v>
      </c>
      <c r="P4" s="196"/>
      <c r="Q4" s="182"/>
      <c r="R4" s="183"/>
      <c r="S4" s="184"/>
    </row>
    <row r="5" spans="1:19" ht="5.25" customHeight="1">
      <c r="A5" s="10"/>
      <c r="B5" s="9"/>
      <c r="C5" s="7"/>
      <c r="D5" s="7"/>
      <c r="E5" s="7"/>
      <c r="F5" s="8"/>
      <c r="G5" s="7"/>
      <c r="H5" s="69"/>
      <c r="I5" s="70"/>
      <c r="J5" s="70"/>
      <c r="K5" s="70"/>
      <c r="L5" s="7"/>
      <c r="M5" s="70"/>
      <c r="N5" s="70"/>
      <c r="O5" s="7"/>
      <c r="P5" s="8"/>
      <c r="Q5" s="71"/>
      <c r="R5" s="8"/>
      <c r="S5" s="7"/>
    </row>
    <row r="6" spans="1:19" s="6" customFormat="1" ht="10.5" customHeight="1">
      <c r="A6" s="197" t="s">
        <v>123</v>
      </c>
      <c r="B6" s="197" t="s">
        <v>124</v>
      </c>
      <c r="C6" s="199" t="s">
        <v>125</v>
      </c>
      <c r="D6" s="201" t="s">
        <v>126</v>
      </c>
      <c r="E6" s="199" t="s">
        <v>15</v>
      </c>
      <c r="F6" s="201" t="s">
        <v>16</v>
      </c>
      <c r="G6" s="197" t="s">
        <v>206</v>
      </c>
      <c r="H6" s="197" t="s">
        <v>127</v>
      </c>
      <c r="I6" s="210" t="s">
        <v>128</v>
      </c>
      <c r="J6" s="210"/>
      <c r="K6" s="210"/>
      <c r="L6" s="210" t="s">
        <v>129</v>
      </c>
      <c r="M6" s="210"/>
      <c r="N6" s="210"/>
      <c r="O6" s="210" t="s">
        <v>130</v>
      </c>
      <c r="P6" s="210"/>
      <c r="Q6" s="210"/>
      <c r="R6" s="210" t="s">
        <v>161</v>
      </c>
      <c r="S6" s="210"/>
    </row>
    <row r="7" spans="1:19" s="6" customFormat="1" ht="21">
      <c r="A7" s="198"/>
      <c r="B7" s="198"/>
      <c r="C7" s="200"/>
      <c r="D7" s="202"/>
      <c r="E7" s="200"/>
      <c r="F7" s="202"/>
      <c r="G7" s="198"/>
      <c r="H7" s="198"/>
      <c r="I7" s="26" t="s">
        <v>17</v>
      </c>
      <c r="J7" s="27" t="s">
        <v>131</v>
      </c>
      <c r="K7" s="14" t="s">
        <v>132</v>
      </c>
      <c r="L7" s="26" t="s">
        <v>133</v>
      </c>
      <c r="M7" s="27" t="s">
        <v>131</v>
      </c>
      <c r="N7" s="14" t="s">
        <v>132</v>
      </c>
      <c r="O7" s="26" t="s">
        <v>133</v>
      </c>
      <c r="P7" s="27" t="s">
        <v>131</v>
      </c>
      <c r="Q7" s="14" t="s">
        <v>132</v>
      </c>
      <c r="R7" s="25" t="s">
        <v>133</v>
      </c>
      <c r="S7" s="14" t="s">
        <v>75</v>
      </c>
    </row>
    <row r="8" spans="1:54" ht="21" customHeight="1">
      <c r="A8" s="17">
        <v>1</v>
      </c>
      <c r="B8" s="132"/>
      <c r="C8" s="40"/>
      <c r="D8" s="41"/>
      <c r="E8" s="40"/>
      <c r="F8" s="42"/>
      <c r="G8" s="18"/>
      <c r="H8" s="18"/>
      <c r="I8" s="88"/>
      <c r="J8" s="28"/>
      <c r="K8" s="136"/>
      <c r="L8" s="88"/>
      <c r="M8" s="28"/>
      <c r="N8" s="136"/>
      <c r="O8" s="72"/>
      <c r="P8" s="73"/>
      <c r="Q8" s="74"/>
      <c r="R8" s="98"/>
      <c r="S8" s="21"/>
      <c r="BB8" s="4">
        <f>B8&amp;H8</f>
      </c>
    </row>
    <row r="9" spans="1:54" ht="21" customHeight="1">
      <c r="A9" s="24">
        <v>2</v>
      </c>
      <c r="B9" s="134"/>
      <c r="C9" s="43"/>
      <c r="D9" s="44"/>
      <c r="E9" s="43"/>
      <c r="F9" s="45"/>
      <c r="G9" s="16"/>
      <c r="H9" s="16"/>
      <c r="I9" s="89"/>
      <c r="J9" s="34"/>
      <c r="K9" s="60"/>
      <c r="L9" s="93"/>
      <c r="M9" s="34"/>
      <c r="N9" s="60"/>
      <c r="O9" s="75"/>
      <c r="P9" s="76"/>
      <c r="Q9" s="77"/>
      <c r="R9" s="99"/>
      <c r="S9" s="22"/>
      <c r="BB9" s="4">
        <f aca="true" t="shared" si="0" ref="BB9:BB72">B9&amp;H9</f>
      </c>
    </row>
    <row r="10" spans="1:54" ht="21" customHeight="1">
      <c r="A10" s="15">
        <v>3</v>
      </c>
      <c r="B10" s="134"/>
      <c r="C10" s="43"/>
      <c r="D10" s="44"/>
      <c r="E10" s="43"/>
      <c r="F10" s="45"/>
      <c r="G10" s="16"/>
      <c r="H10" s="16"/>
      <c r="I10" s="89"/>
      <c r="J10" s="34"/>
      <c r="K10" s="60"/>
      <c r="L10" s="93"/>
      <c r="M10" s="34"/>
      <c r="N10" s="60"/>
      <c r="O10" s="75"/>
      <c r="P10" s="76"/>
      <c r="Q10" s="77"/>
      <c r="R10" s="99"/>
      <c r="S10" s="22"/>
      <c r="BB10" s="4">
        <f t="shared" si="0"/>
      </c>
    </row>
    <row r="11" spans="1:54" ht="21" customHeight="1">
      <c r="A11" s="15">
        <v>4</v>
      </c>
      <c r="B11" s="134"/>
      <c r="C11" s="43"/>
      <c r="D11" s="44"/>
      <c r="E11" s="43"/>
      <c r="F11" s="45"/>
      <c r="G11" s="16"/>
      <c r="H11" s="16"/>
      <c r="I11" s="89"/>
      <c r="J11" s="34"/>
      <c r="K11" s="60"/>
      <c r="L11" s="93"/>
      <c r="M11" s="34"/>
      <c r="N11" s="60"/>
      <c r="O11" s="75"/>
      <c r="P11" s="76"/>
      <c r="Q11" s="77"/>
      <c r="R11" s="99"/>
      <c r="S11" s="22"/>
      <c r="BB11" s="4">
        <f t="shared" si="0"/>
      </c>
    </row>
    <row r="12" spans="1:54" ht="21" customHeight="1">
      <c r="A12" s="19">
        <v>5</v>
      </c>
      <c r="B12" s="133"/>
      <c r="C12" s="46"/>
      <c r="D12" s="47"/>
      <c r="E12" s="46"/>
      <c r="F12" s="48"/>
      <c r="G12" s="32"/>
      <c r="H12" s="32"/>
      <c r="I12" s="90"/>
      <c r="J12" s="31"/>
      <c r="K12" s="137"/>
      <c r="L12" s="94"/>
      <c r="M12" s="31"/>
      <c r="N12" s="137"/>
      <c r="O12" s="78"/>
      <c r="P12" s="79"/>
      <c r="Q12" s="80"/>
      <c r="R12" s="100"/>
      <c r="S12" s="33"/>
      <c r="BB12" s="4">
        <f t="shared" si="0"/>
      </c>
    </row>
    <row r="13" spans="1:54" ht="21" customHeight="1">
      <c r="A13" s="17">
        <v>6</v>
      </c>
      <c r="B13" s="132"/>
      <c r="C13" s="40"/>
      <c r="D13" s="41"/>
      <c r="E13" s="40"/>
      <c r="F13" s="42"/>
      <c r="G13" s="18"/>
      <c r="H13" s="18"/>
      <c r="I13" s="88"/>
      <c r="J13" s="28"/>
      <c r="K13" s="59"/>
      <c r="L13" s="95"/>
      <c r="M13" s="28"/>
      <c r="N13" s="65"/>
      <c r="O13" s="81"/>
      <c r="P13" s="73"/>
      <c r="Q13" s="82"/>
      <c r="R13" s="98"/>
      <c r="S13" s="21"/>
      <c r="BB13" s="4">
        <f t="shared" si="0"/>
      </c>
    </row>
    <row r="14" spans="1:54" ht="21" customHeight="1">
      <c r="A14" s="24">
        <v>7</v>
      </c>
      <c r="B14" s="134"/>
      <c r="C14" s="43"/>
      <c r="D14" s="44"/>
      <c r="E14" s="43"/>
      <c r="F14" s="45"/>
      <c r="G14" s="16"/>
      <c r="H14" s="16"/>
      <c r="I14" s="89"/>
      <c r="J14" s="34"/>
      <c r="K14" s="60"/>
      <c r="L14" s="93"/>
      <c r="M14" s="34"/>
      <c r="N14" s="63"/>
      <c r="O14" s="75"/>
      <c r="P14" s="76"/>
      <c r="Q14" s="77"/>
      <c r="R14" s="99"/>
      <c r="S14" s="22"/>
      <c r="BB14" s="4">
        <f t="shared" si="0"/>
      </c>
    </row>
    <row r="15" spans="1:54" ht="21" customHeight="1">
      <c r="A15" s="15">
        <v>8</v>
      </c>
      <c r="B15" s="134"/>
      <c r="C15" s="43"/>
      <c r="D15" s="44"/>
      <c r="E15" s="43"/>
      <c r="F15" s="45"/>
      <c r="G15" s="16"/>
      <c r="H15" s="16"/>
      <c r="I15" s="89"/>
      <c r="J15" s="34"/>
      <c r="K15" s="60"/>
      <c r="L15" s="93"/>
      <c r="M15" s="34"/>
      <c r="N15" s="63"/>
      <c r="O15" s="75"/>
      <c r="P15" s="76"/>
      <c r="Q15" s="77"/>
      <c r="R15" s="99"/>
      <c r="S15" s="22"/>
      <c r="BB15" s="4">
        <f t="shared" si="0"/>
      </c>
    </row>
    <row r="16" spans="1:54" ht="21" customHeight="1">
      <c r="A16" s="15">
        <v>9</v>
      </c>
      <c r="B16" s="134"/>
      <c r="C16" s="43"/>
      <c r="D16" s="44"/>
      <c r="E16" s="43"/>
      <c r="F16" s="45"/>
      <c r="G16" s="16"/>
      <c r="H16" s="16"/>
      <c r="I16" s="89"/>
      <c r="J16" s="34"/>
      <c r="K16" s="60"/>
      <c r="L16" s="93"/>
      <c r="M16" s="34"/>
      <c r="N16" s="63"/>
      <c r="O16" s="75"/>
      <c r="P16" s="76"/>
      <c r="Q16" s="77"/>
      <c r="R16" s="99"/>
      <c r="S16" s="22"/>
      <c r="BB16" s="4">
        <f t="shared" si="0"/>
      </c>
    </row>
    <row r="17" spans="1:54" ht="21" customHeight="1">
      <c r="A17" s="19">
        <v>10</v>
      </c>
      <c r="B17" s="133"/>
      <c r="C17" s="46"/>
      <c r="D17" s="47"/>
      <c r="E17" s="46"/>
      <c r="F17" s="48"/>
      <c r="G17" s="32"/>
      <c r="H17" s="32"/>
      <c r="I17" s="90"/>
      <c r="J17" s="31"/>
      <c r="K17" s="61"/>
      <c r="L17" s="94"/>
      <c r="M17" s="31"/>
      <c r="N17" s="64"/>
      <c r="O17" s="78"/>
      <c r="P17" s="79"/>
      <c r="Q17" s="80"/>
      <c r="R17" s="100"/>
      <c r="S17" s="33"/>
      <c r="BB17" s="4">
        <f t="shared" si="0"/>
      </c>
    </row>
    <row r="18" spans="1:54" ht="21" customHeight="1">
      <c r="A18" s="17">
        <v>11</v>
      </c>
      <c r="B18" s="132"/>
      <c r="C18" s="40"/>
      <c r="D18" s="41"/>
      <c r="E18" s="40"/>
      <c r="F18" s="42"/>
      <c r="G18" s="18"/>
      <c r="H18" s="18"/>
      <c r="I18" s="88"/>
      <c r="J18" s="28"/>
      <c r="K18" s="59"/>
      <c r="L18" s="95"/>
      <c r="M18" s="28"/>
      <c r="N18" s="65"/>
      <c r="O18" s="81"/>
      <c r="P18" s="73"/>
      <c r="Q18" s="82"/>
      <c r="R18" s="98"/>
      <c r="S18" s="21"/>
      <c r="BB18" s="4">
        <f t="shared" si="0"/>
      </c>
    </row>
    <row r="19" spans="1:54" ht="21" customHeight="1">
      <c r="A19" s="24">
        <v>12</v>
      </c>
      <c r="B19" s="134"/>
      <c r="C19" s="43"/>
      <c r="D19" s="44"/>
      <c r="E19" s="43"/>
      <c r="F19" s="45"/>
      <c r="G19" s="16"/>
      <c r="H19" s="16"/>
      <c r="I19" s="89"/>
      <c r="J19" s="34"/>
      <c r="K19" s="60"/>
      <c r="L19" s="93"/>
      <c r="M19" s="34"/>
      <c r="N19" s="63"/>
      <c r="O19" s="75"/>
      <c r="P19" s="76"/>
      <c r="Q19" s="77"/>
      <c r="R19" s="99"/>
      <c r="S19" s="22"/>
      <c r="BB19" s="4">
        <f t="shared" si="0"/>
      </c>
    </row>
    <row r="20" spans="1:54" ht="21" customHeight="1">
      <c r="A20" s="15">
        <v>13</v>
      </c>
      <c r="B20" s="134"/>
      <c r="C20" s="43"/>
      <c r="D20" s="44"/>
      <c r="E20" s="43"/>
      <c r="F20" s="45"/>
      <c r="G20" s="16"/>
      <c r="H20" s="16"/>
      <c r="I20" s="89"/>
      <c r="J20" s="34"/>
      <c r="K20" s="60"/>
      <c r="L20" s="93"/>
      <c r="M20" s="34"/>
      <c r="N20" s="63"/>
      <c r="O20" s="75"/>
      <c r="P20" s="76"/>
      <c r="Q20" s="77"/>
      <c r="R20" s="99"/>
      <c r="S20" s="22"/>
      <c r="BB20" s="4">
        <f t="shared" si="0"/>
      </c>
    </row>
    <row r="21" spans="1:54" ht="21" customHeight="1">
      <c r="A21" s="15">
        <v>14</v>
      </c>
      <c r="B21" s="134"/>
      <c r="C21" s="43"/>
      <c r="D21" s="44"/>
      <c r="E21" s="43"/>
      <c r="F21" s="45"/>
      <c r="G21" s="16"/>
      <c r="H21" s="16"/>
      <c r="I21" s="89"/>
      <c r="J21" s="34"/>
      <c r="K21" s="60"/>
      <c r="L21" s="93"/>
      <c r="M21" s="34"/>
      <c r="N21" s="63"/>
      <c r="O21" s="75"/>
      <c r="P21" s="76"/>
      <c r="Q21" s="77"/>
      <c r="R21" s="99"/>
      <c r="S21" s="22"/>
      <c r="BB21" s="4">
        <f t="shared" si="0"/>
      </c>
    </row>
    <row r="22" spans="1:54" ht="21" customHeight="1">
      <c r="A22" s="19">
        <v>15</v>
      </c>
      <c r="B22" s="133"/>
      <c r="C22" s="46"/>
      <c r="D22" s="47"/>
      <c r="E22" s="46"/>
      <c r="F22" s="48"/>
      <c r="G22" s="32"/>
      <c r="H22" s="32"/>
      <c r="I22" s="90"/>
      <c r="J22" s="31"/>
      <c r="K22" s="61"/>
      <c r="L22" s="94"/>
      <c r="M22" s="31"/>
      <c r="N22" s="64"/>
      <c r="O22" s="78"/>
      <c r="P22" s="79"/>
      <c r="Q22" s="80"/>
      <c r="R22" s="100"/>
      <c r="S22" s="33"/>
      <c r="BB22" s="4">
        <f t="shared" si="0"/>
      </c>
    </row>
    <row r="23" spans="1:54" ht="21" customHeight="1">
      <c r="A23" s="17">
        <v>16</v>
      </c>
      <c r="B23" s="132"/>
      <c r="C23" s="40"/>
      <c r="D23" s="41"/>
      <c r="E23" s="40"/>
      <c r="F23" s="42"/>
      <c r="G23" s="18"/>
      <c r="H23" s="18"/>
      <c r="I23" s="88"/>
      <c r="J23" s="28"/>
      <c r="K23" s="59"/>
      <c r="L23" s="95"/>
      <c r="M23" s="28"/>
      <c r="N23" s="65"/>
      <c r="O23" s="81"/>
      <c r="P23" s="73"/>
      <c r="Q23" s="82"/>
      <c r="R23" s="98"/>
      <c r="S23" s="21"/>
      <c r="BB23" s="4">
        <f t="shared" si="0"/>
      </c>
    </row>
    <row r="24" spans="1:54" ht="21" customHeight="1">
      <c r="A24" s="24">
        <v>17</v>
      </c>
      <c r="B24" s="134"/>
      <c r="C24" s="43"/>
      <c r="D24" s="44"/>
      <c r="E24" s="43"/>
      <c r="F24" s="45"/>
      <c r="G24" s="16"/>
      <c r="H24" s="16"/>
      <c r="I24" s="89"/>
      <c r="J24" s="34"/>
      <c r="K24" s="60"/>
      <c r="L24" s="93"/>
      <c r="M24" s="34"/>
      <c r="N24" s="63"/>
      <c r="O24" s="75"/>
      <c r="P24" s="76"/>
      <c r="Q24" s="77"/>
      <c r="R24" s="99"/>
      <c r="S24" s="22"/>
      <c r="BB24" s="4">
        <f t="shared" si="0"/>
      </c>
    </row>
    <row r="25" spans="1:54" ht="21" customHeight="1">
      <c r="A25" s="15">
        <v>18</v>
      </c>
      <c r="B25" s="134"/>
      <c r="C25" s="43"/>
      <c r="D25" s="44"/>
      <c r="E25" s="43"/>
      <c r="F25" s="45"/>
      <c r="G25" s="16"/>
      <c r="H25" s="16"/>
      <c r="I25" s="89"/>
      <c r="J25" s="34"/>
      <c r="K25" s="60"/>
      <c r="L25" s="93"/>
      <c r="M25" s="34"/>
      <c r="N25" s="63"/>
      <c r="O25" s="75"/>
      <c r="P25" s="76"/>
      <c r="Q25" s="77"/>
      <c r="R25" s="99"/>
      <c r="S25" s="22"/>
      <c r="BB25" s="4">
        <f t="shared" si="0"/>
      </c>
    </row>
    <row r="26" spans="1:54" ht="21" customHeight="1">
      <c r="A26" s="15">
        <v>19</v>
      </c>
      <c r="B26" s="134"/>
      <c r="C26" s="43"/>
      <c r="D26" s="44"/>
      <c r="E26" s="43"/>
      <c r="F26" s="45"/>
      <c r="G26" s="16"/>
      <c r="H26" s="16"/>
      <c r="I26" s="89"/>
      <c r="J26" s="34"/>
      <c r="K26" s="60"/>
      <c r="L26" s="93"/>
      <c r="M26" s="34"/>
      <c r="N26" s="63"/>
      <c r="O26" s="75"/>
      <c r="P26" s="76"/>
      <c r="Q26" s="77"/>
      <c r="R26" s="99"/>
      <c r="S26" s="22"/>
      <c r="BB26" s="4">
        <f t="shared" si="0"/>
      </c>
    </row>
    <row r="27" spans="1:54" ht="21" customHeight="1">
      <c r="A27" s="19">
        <v>20</v>
      </c>
      <c r="B27" s="133"/>
      <c r="C27" s="46"/>
      <c r="D27" s="47"/>
      <c r="E27" s="46"/>
      <c r="F27" s="48"/>
      <c r="G27" s="32"/>
      <c r="H27" s="32"/>
      <c r="I27" s="90"/>
      <c r="J27" s="31"/>
      <c r="K27" s="61"/>
      <c r="L27" s="94"/>
      <c r="M27" s="31"/>
      <c r="N27" s="64"/>
      <c r="O27" s="78"/>
      <c r="P27" s="79"/>
      <c r="Q27" s="80"/>
      <c r="R27" s="100"/>
      <c r="S27" s="33"/>
      <c r="BB27" s="4">
        <f t="shared" si="0"/>
      </c>
    </row>
    <row r="28" spans="1:54" ht="21" customHeight="1">
      <c r="A28" s="17">
        <v>21</v>
      </c>
      <c r="B28" s="132"/>
      <c r="C28" s="40"/>
      <c r="D28" s="41"/>
      <c r="E28" s="40"/>
      <c r="F28" s="42"/>
      <c r="G28" s="18"/>
      <c r="H28" s="18"/>
      <c r="I28" s="88"/>
      <c r="J28" s="28"/>
      <c r="K28" s="59"/>
      <c r="L28" s="95"/>
      <c r="M28" s="28"/>
      <c r="N28" s="65"/>
      <c r="O28" s="81"/>
      <c r="P28" s="73"/>
      <c r="Q28" s="82"/>
      <c r="R28" s="98"/>
      <c r="S28" s="21"/>
      <c r="BB28" s="4">
        <f t="shared" si="0"/>
      </c>
    </row>
    <row r="29" spans="1:54" ht="21" customHeight="1">
      <c r="A29" s="24">
        <v>22</v>
      </c>
      <c r="B29" s="134"/>
      <c r="C29" s="43"/>
      <c r="D29" s="44"/>
      <c r="E29" s="43"/>
      <c r="F29" s="45"/>
      <c r="G29" s="16"/>
      <c r="H29" s="16"/>
      <c r="I29" s="89"/>
      <c r="J29" s="34"/>
      <c r="K29" s="60"/>
      <c r="L29" s="93"/>
      <c r="M29" s="34"/>
      <c r="N29" s="63"/>
      <c r="O29" s="75"/>
      <c r="P29" s="76"/>
      <c r="Q29" s="77"/>
      <c r="R29" s="99"/>
      <c r="S29" s="22"/>
      <c r="BB29" s="4">
        <f t="shared" si="0"/>
      </c>
    </row>
    <row r="30" spans="1:54" ht="21" customHeight="1">
      <c r="A30" s="15">
        <v>23</v>
      </c>
      <c r="B30" s="134"/>
      <c r="C30" s="43"/>
      <c r="D30" s="44"/>
      <c r="E30" s="43"/>
      <c r="F30" s="45"/>
      <c r="G30" s="16"/>
      <c r="H30" s="16"/>
      <c r="I30" s="89"/>
      <c r="J30" s="34"/>
      <c r="K30" s="60"/>
      <c r="L30" s="93"/>
      <c r="M30" s="34"/>
      <c r="N30" s="63"/>
      <c r="O30" s="75"/>
      <c r="P30" s="76"/>
      <c r="Q30" s="77"/>
      <c r="R30" s="99"/>
      <c r="S30" s="22"/>
      <c r="BB30" s="4">
        <f t="shared" si="0"/>
      </c>
    </row>
    <row r="31" spans="1:54" ht="21" customHeight="1">
      <c r="A31" s="15">
        <v>24</v>
      </c>
      <c r="B31" s="134"/>
      <c r="C31" s="43"/>
      <c r="D31" s="44"/>
      <c r="E31" s="43"/>
      <c r="F31" s="45"/>
      <c r="G31" s="16"/>
      <c r="H31" s="16"/>
      <c r="I31" s="89"/>
      <c r="J31" s="34"/>
      <c r="K31" s="60"/>
      <c r="L31" s="93"/>
      <c r="M31" s="34"/>
      <c r="N31" s="63"/>
      <c r="O31" s="75"/>
      <c r="P31" s="76"/>
      <c r="Q31" s="77"/>
      <c r="R31" s="99"/>
      <c r="S31" s="22"/>
      <c r="BB31" s="4">
        <f t="shared" si="0"/>
      </c>
    </row>
    <row r="32" spans="1:54" ht="21" customHeight="1">
      <c r="A32" s="19">
        <v>25</v>
      </c>
      <c r="B32" s="133"/>
      <c r="C32" s="46"/>
      <c r="D32" s="47"/>
      <c r="E32" s="46"/>
      <c r="F32" s="48"/>
      <c r="G32" s="32"/>
      <c r="H32" s="32"/>
      <c r="I32" s="90"/>
      <c r="J32" s="31"/>
      <c r="K32" s="61"/>
      <c r="L32" s="94"/>
      <c r="M32" s="31"/>
      <c r="N32" s="64"/>
      <c r="O32" s="78"/>
      <c r="P32" s="79"/>
      <c r="Q32" s="80"/>
      <c r="R32" s="100"/>
      <c r="S32" s="33"/>
      <c r="BB32" s="4">
        <f t="shared" si="0"/>
      </c>
    </row>
    <row r="33" spans="1:54" ht="21" customHeight="1">
      <c r="A33" s="17">
        <v>26</v>
      </c>
      <c r="B33" s="132"/>
      <c r="C33" s="40"/>
      <c r="D33" s="41"/>
      <c r="E33" s="40"/>
      <c r="F33" s="42"/>
      <c r="G33" s="18"/>
      <c r="H33" s="18"/>
      <c r="I33" s="88"/>
      <c r="J33" s="28"/>
      <c r="K33" s="59"/>
      <c r="L33" s="95"/>
      <c r="M33" s="28"/>
      <c r="N33" s="65"/>
      <c r="O33" s="81"/>
      <c r="P33" s="73"/>
      <c r="Q33" s="82"/>
      <c r="R33" s="98"/>
      <c r="S33" s="21"/>
      <c r="BB33" s="4">
        <f t="shared" si="0"/>
      </c>
    </row>
    <row r="34" spans="1:54" ht="21" customHeight="1">
      <c r="A34" s="24">
        <v>27</v>
      </c>
      <c r="B34" s="134"/>
      <c r="C34" s="43"/>
      <c r="D34" s="44"/>
      <c r="E34" s="43"/>
      <c r="F34" s="45"/>
      <c r="G34" s="16"/>
      <c r="H34" s="16"/>
      <c r="I34" s="89"/>
      <c r="J34" s="34"/>
      <c r="K34" s="60"/>
      <c r="L34" s="93"/>
      <c r="M34" s="34"/>
      <c r="N34" s="63"/>
      <c r="O34" s="75"/>
      <c r="P34" s="76"/>
      <c r="Q34" s="77"/>
      <c r="R34" s="99"/>
      <c r="S34" s="22"/>
      <c r="BB34" s="4">
        <f t="shared" si="0"/>
      </c>
    </row>
    <row r="35" spans="1:54" ht="21" customHeight="1">
      <c r="A35" s="15">
        <v>28</v>
      </c>
      <c r="B35" s="134"/>
      <c r="C35" s="43"/>
      <c r="D35" s="44"/>
      <c r="E35" s="43"/>
      <c r="F35" s="45"/>
      <c r="G35" s="16"/>
      <c r="H35" s="16"/>
      <c r="I35" s="89"/>
      <c r="J35" s="34"/>
      <c r="K35" s="60"/>
      <c r="L35" s="93"/>
      <c r="M35" s="34"/>
      <c r="N35" s="63"/>
      <c r="O35" s="75"/>
      <c r="P35" s="76"/>
      <c r="Q35" s="77"/>
      <c r="R35" s="99"/>
      <c r="S35" s="22"/>
      <c r="BB35" s="4">
        <f t="shared" si="0"/>
      </c>
    </row>
    <row r="36" spans="1:54" ht="21" customHeight="1">
      <c r="A36" s="15">
        <v>29</v>
      </c>
      <c r="B36" s="134"/>
      <c r="C36" s="43"/>
      <c r="D36" s="44"/>
      <c r="E36" s="43"/>
      <c r="F36" s="45"/>
      <c r="G36" s="16"/>
      <c r="H36" s="16"/>
      <c r="I36" s="89"/>
      <c r="J36" s="34"/>
      <c r="K36" s="60"/>
      <c r="L36" s="93"/>
      <c r="M36" s="34"/>
      <c r="N36" s="63"/>
      <c r="O36" s="75"/>
      <c r="P36" s="76"/>
      <c r="Q36" s="77"/>
      <c r="R36" s="99"/>
      <c r="S36" s="22"/>
      <c r="BB36" s="4">
        <f t="shared" si="0"/>
      </c>
    </row>
    <row r="37" spans="1:54" ht="21" customHeight="1">
      <c r="A37" s="19">
        <v>30</v>
      </c>
      <c r="B37" s="133"/>
      <c r="C37" s="46"/>
      <c r="D37" s="47"/>
      <c r="E37" s="46"/>
      <c r="F37" s="48"/>
      <c r="G37" s="32"/>
      <c r="H37" s="32"/>
      <c r="I37" s="90"/>
      <c r="J37" s="31"/>
      <c r="K37" s="61"/>
      <c r="L37" s="94"/>
      <c r="M37" s="31"/>
      <c r="N37" s="64"/>
      <c r="O37" s="78"/>
      <c r="P37" s="79"/>
      <c r="Q37" s="80"/>
      <c r="R37" s="100"/>
      <c r="S37" s="33"/>
      <c r="BB37" s="4">
        <f t="shared" si="0"/>
      </c>
    </row>
    <row r="38" spans="1:54" ht="21" customHeight="1">
      <c r="A38" s="17">
        <v>31</v>
      </c>
      <c r="B38" s="132"/>
      <c r="C38" s="40"/>
      <c r="D38" s="41"/>
      <c r="E38" s="40"/>
      <c r="F38" s="42"/>
      <c r="G38" s="18"/>
      <c r="H38" s="18"/>
      <c r="I38" s="88"/>
      <c r="J38" s="28"/>
      <c r="K38" s="59"/>
      <c r="L38" s="95"/>
      <c r="M38" s="28"/>
      <c r="N38" s="65"/>
      <c r="O38" s="81"/>
      <c r="P38" s="73"/>
      <c r="Q38" s="82"/>
      <c r="R38" s="98"/>
      <c r="S38" s="21"/>
      <c r="BB38" s="4">
        <f t="shared" si="0"/>
      </c>
    </row>
    <row r="39" spans="1:54" ht="21" customHeight="1">
      <c r="A39" s="24">
        <v>32</v>
      </c>
      <c r="B39" s="134"/>
      <c r="C39" s="43"/>
      <c r="D39" s="44"/>
      <c r="E39" s="43"/>
      <c r="F39" s="45"/>
      <c r="G39" s="16"/>
      <c r="H39" s="16"/>
      <c r="I39" s="89"/>
      <c r="J39" s="34"/>
      <c r="K39" s="60"/>
      <c r="L39" s="93"/>
      <c r="M39" s="34"/>
      <c r="N39" s="63"/>
      <c r="O39" s="75"/>
      <c r="P39" s="76"/>
      <c r="Q39" s="77"/>
      <c r="R39" s="99"/>
      <c r="S39" s="22"/>
      <c r="BB39" s="4">
        <f t="shared" si="0"/>
      </c>
    </row>
    <row r="40" spans="1:54" ht="21" customHeight="1">
      <c r="A40" s="15">
        <v>33</v>
      </c>
      <c r="B40" s="134"/>
      <c r="C40" s="43"/>
      <c r="D40" s="44"/>
      <c r="E40" s="43"/>
      <c r="F40" s="45"/>
      <c r="G40" s="16"/>
      <c r="H40" s="16"/>
      <c r="I40" s="89"/>
      <c r="J40" s="34"/>
      <c r="K40" s="60"/>
      <c r="L40" s="93"/>
      <c r="M40" s="34"/>
      <c r="N40" s="63"/>
      <c r="O40" s="75"/>
      <c r="P40" s="76"/>
      <c r="Q40" s="77"/>
      <c r="R40" s="99"/>
      <c r="S40" s="22"/>
      <c r="BB40" s="4">
        <f t="shared" si="0"/>
      </c>
    </row>
    <row r="41" spans="1:54" ht="21" customHeight="1">
      <c r="A41" s="15">
        <v>34</v>
      </c>
      <c r="B41" s="134"/>
      <c r="C41" s="43"/>
      <c r="D41" s="44"/>
      <c r="E41" s="43"/>
      <c r="F41" s="45"/>
      <c r="G41" s="16"/>
      <c r="H41" s="16"/>
      <c r="I41" s="89"/>
      <c r="J41" s="34"/>
      <c r="K41" s="60"/>
      <c r="L41" s="93"/>
      <c r="M41" s="34"/>
      <c r="N41" s="63"/>
      <c r="O41" s="75"/>
      <c r="P41" s="76"/>
      <c r="Q41" s="77"/>
      <c r="R41" s="99"/>
      <c r="S41" s="22"/>
      <c r="BB41" s="4">
        <f t="shared" si="0"/>
      </c>
    </row>
    <row r="42" spans="1:54" ht="21" customHeight="1">
      <c r="A42" s="19">
        <v>35</v>
      </c>
      <c r="B42" s="133"/>
      <c r="C42" s="49"/>
      <c r="D42" s="50"/>
      <c r="E42" s="49"/>
      <c r="F42" s="51"/>
      <c r="G42" s="37"/>
      <c r="H42" s="37"/>
      <c r="I42" s="91"/>
      <c r="J42" s="38"/>
      <c r="K42" s="62"/>
      <c r="L42" s="96"/>
      <c r="M42" s="38"/>
      <c r="N42" s="66"/>
      <c r="O42" s="83"/>
      <c r="P42" s="84"/>
      <c r="Q42" s="85"/>
      <c r="R42" s="101"/>
      <c r="S42" s="39"/>
      <c r="BB42" s="4">
        <f t="shared" si="0"/>
      </c>
    </row>
    <row r="43" spans="1:54" ht="21" customHeight="1">
      <c r="A43" s="17">
        <v>36</v>
      </c>
      <c r="B43" s="132"/>
      <c r="C43" s="40"/>
      <c r="D43" s="41"/>
      <c r="E43" s="40"/>
      <c r="F43" s="42"/>
      <c r="G43" s="18"/>
      <c r="H43" s="18"/>
      <c r="I43" s="88"/>
      <c r="J43" s="28"/>
      <c r="K43" s="59"/>
      <c r="L43" s="95"/>
      <c r="M43" s="28"/>
      <c r="N43" s="65"/>
      <c r="O43" s="81"/>
      <c r="P43" s="73"/>
      <c r="Q43" s="82"/>
      <c r="R43" s="98"/>
      <c r="S43" s="21"/>
      <c r="BB43" s="4">
        <f t="shared" si="0"/>
      </c>
    </row>
    <row r="44" spans="1:54" ht="21" customHeight="1">
      <c r="A44" s="24">
        <v>37</v>
      </c>
      <c r="B44" s="134"/>
      <c r="C44" s="43"/>
      <c r="D44" s="44"/>
      <c r="E44" s="43"/>
      <c r="F44" s="45"/>
      <c r="G44" s="16"/>
      <c r="H44" s="16"/>
      <c r="I44" s="89"/>
      <c r="J44" s="34"/>
      <c r="K44" s="60"/>
      <c r="L44" s="93"/>
      <c r="M44" s="34"/>
      <c r="N44" s="63"/>
      <c r="O44" s="75"/>
      <c r="P44" s="76"/>
      <c r="Q44" s="77"/>
      <c r="R44" s="99"/>
      <c r="S44" s="22"/>
      <c r="BB44" s="4">
        <f t="shared" si="0"/>
      </c>
    </row>
    <row r="45" spans="1:54" ht="21" customHeight="1">
      <c r="A45" s="15">
        <v>38</v>
      </c>
      <c r="B45" s="134"/>
      <c r="C45" s="43"/>
      <c r="D45" s="44"/>
      <c r="E45" s="43"/>
      <c r="F45" s="45"/>
      <c r="G45" s="16"/>
      <c r="H45" s="16"/>
      <c r="I45" s="89"/>
      <c r="J45" s="34"/>
      <c r="K45" s="60"/>
      <c r="L45" s="93"/>
      <c r="M45" s="34"/>
      <c r="N45" s="63"/>
      <c r="O45" s="75"/>
      <c r="P45" s="76"/>
      <c r="Q45" s="77"/>
      <c r="R45" s="99"/>
      <c r="S45" s="22"/>
      <c r="BB45" s="4">
        <f t="shared" si="0"/>
      </c>
    </row>
    <row r="46" spans="1:54" ht="21" customHeight="1">
      <c r="A46" s="15">
        <v>39</v>
      </c>
      <c r="B46" s="134"/>
      <c r="C46" s="43"/>
      <c r="D46" s="44"/>
      <c r="E46" s="43"/>
      <c r="F46" s="45"/>
      <c r="G46" s="16"/>
      <c r="H46" s="16"/>
      <c r="I46" s="89"/>
      <c r="J46" s="34"/>
      <c r="K46" s="60"/>
      <c r="L46" s="93"/>
      <c r="M46" s="34"/>
      <c r="N46" s="63"/>
      <c r="O46" s="75"/>
      <c r="P46" s="76"/>
      <c r="Q46" s="77"/>
      <c r="R46" s="99"/>
      <c r="S46" s="22"/>
      <c r="BB46" s="4">
        <f t="shared" si="0"/>
      </c>
    </row>
    <row r="47" spans="1:54" ht="21" customHeight="1">
      <c r="A47" s="19">
        <v>40</v>
      </c>
      <c r="B47" s="133"/>
      <c r="C47" s="46"/>
      <c r="D47" s="47"/>
      <c r="E47" s="46"/>
      <c r="F47" s="48"/>
      <c r="G47" s="32"/>
      <c r="H47" s="32"/>
      <c r="I47" s="90"/>
      <c r="J47" s="31"/>
      <c r="K47" s="61"/>
      <c r="L47" s="94"/>
      <c r="M47" s="31"/>
      <c r="N47" s="64"/>
      <c r="O47" s="78"/>
      <c r="P47" s="79"/>
      <c r="Q47" s="80"/>
      <c r="R47" s="100"/>
      <c r="S47" s="33"/>
      <c r="BB47" s="4">
        <f t="shared" si="0"/>
      </c>
    </row>
    <row r="48" spans="1:54" ht="21" customHeight="1">
      <c r="A48" s="17">
        <v>41</v>
      </c>
      <c r="B48" s="132"/>
      <c r="C48" s="40"/>
      <c r="D48" s="41"/>
      <c r="E48" s="40"/>
      <c r="F48" s="42"/>
      <c r="G48" s="18"/>
      <c r="H48" s="18"/>
      <c r="I48" s="88"/>
      <c r="J48" s="28"/>
      <c r="K48" s="59"/>
      <c r="L48" s="95"/>
      <c r="M48" s="28"/>
      <c r="N48" s="65"/>
      <c r="O48" s="81"/>
      <c r="P48" s="73"/>
      <c r="Q48" s="82"/>
      <c r="R48" s="98"/>
      <c r="S48" s="21"/>
      <c r="BB48" s="4">
        <f t="shared" si="0"/>
      </c>
    </row>
    <row r="49" spans="1:54" ht="21" customHeight="1">
      <c r="A49" s="24">
        <v>42</v>
      </c>
      <c r="B49" s="134"/>
      <c r="C49" s="43"/>
      <c r="D49" s="44"/>
      <c r="E49" s="43"/>
      <c r="F49" s="45"/>
      <c r="G49" s="16"/>
      <c r="H49" s="16"/>
      <c r="I49" s="89"/>
      <c r="J49" s="34"/>
      <c r="K49" s="60"/>
      <c r="L49" s="93"/>
      <c r="M49" s="34"/>
      <c r="N49" s="63"/>
      <c r="O49" s="75"/>
      <c r="P49" s="76"/>
      <c r="Q49" s="77"/>
      <c r="R49" s="99"/>
      <c r="S49" s="22"/>
      <c r="BB49" s="4">
        <f t="shared" si="0"/>
      </c>
    </row>
    <row r="50" spans="1:54" ht="21" customHeight="1">
      <c r="A50" s="15">
        <v>43</v>
      </c>
      <c r="B50" s="134"/>
      <c r="C50" s="43"/>
      <c r="D50" s="44"/>
      <c r="E50" s="43"/>
      <c r="F50" s="45"/>
      <c r="G50" s="16"/>
      <c r="H50" s="16"/>
      <c r="I50" s="89"/>
      <c r="J50" s="34"/>
      <c r="K50" s="60"/>
      <c r="L50" s="93"/>
      <c r="M50" s="34"/>
      <c r="N50" s="63"/>
      <c r="O50" s="75"/>
      <c r="P50" s="76"/>
      <c r="Q50" s="77"/>
      <c r="R50" s="99"/>
      <c r="S50" s="22"/>
      <c r="BB50" s="4">
        <f t="shared" si="0"/>
      </c>
    </row>
    <row r="51" spans="1:54" ht="21" customHeight="1">
      <c r="A51" s="15">
        <v>44</v>
      </c>
      <c r="B51" s="134"/>
      <c r="C51" s="43"/>
      <c r="D51" s="44"/>
      <c r="E51" s="43"/>
      <c r="F51" s="45"/>
      <c r="G51" s="16"/>
      <c r="H51" s="16"/>
      <c r="I51" s="89"/>
      <c r="J51" s="34"/>
      <c r="K51" s="60"/>
      <c r="L51" s="93"/>
      <c r="M51" s="34"/>
      <c r="N51" s="63"/>
      <c r="O51" s="75"/>
      <c r="P51" s="76"/>
      <c r="Q51" s="77"/>
      <c r="R51" s="99"/>
      <c r="S51" s="22"/>
      <c r="BB51" s="4">
        <f t="shared" si="0"/>
      </c>
    </row>
    <row r="52" spans="1:54" ht="21" customHeight="1">
      <c r="A52" s="19">
        <v>45</v>
      </c>
      <c r="B52" s="133"/>
      <c r="C52" s="46"/>
      <c r="D52" s="47"/>
      <c r="E52" s="46"/>
      <c r="F52" s="48"/>
      <c r="G52" s="32"/>
      <c r="H52" s="32"/>
      <c r="I52" s="90"/>
      <c r="J52" s="31"/>
      <c r="K52" s="61"/>
      <c r="L52" s="94"/>
      <c r="M52" s="31"/>
      <c r="N52" s="64"/>
      <c r="O52" s="78"/>
      <c r="P52" s="79"/>
      <c r="Q52" s="80"/>
      <c r="R52" s="100"/>
      <c r="S52" s="33"/>
      <c r="BB52" s="4">
        <f t="shared" si="0"/>
      </c>
    </row>
    <row r="53" spans="1:54" ht="21" customHeight="1">
      <c r="A53" s="17">
        <v>46</v>
      </c>
      <c r="B53" s="132"/>
      <c r="C53" s="40"/>
      <c r="D53" s="41"/>
      <c r="E53" s="40"/>
      <c r="F53" s="42"/>
      <c r="G53" s="18"/>
      <c r="H53" s="18"/>
      <c r="I53" s="88"/>
      <c r="J53" s="28"/>
      <c r="K53" s="59"/>
      <c r="L53" s="95"/>
      <c r="M53" s="28"/>
      <c r="N53" s="65"/>
      <c r="O53" s="81"/>
      <c r="P53" s="73"/>
      <c r="Q53" s="82"/>
      <c r="R53" s="98"/>
      <c r="S53" s="21"/>
      <c r="BB53" s="4">
        <f t="shared" si="0"/>
      </c>
    </row>
    <row r="54" spans="1:54" ht="21" customHeight="1">
      <c r="A54" s="24">
        <v>47</v>
      </c>
      <c r="B54" s="134"/>
      <c r="C54" s="43"/>
      <c r="D54" s="44"/>
      <c r="E54" s="43"/>
      <c r="F54" s="45"/>
      <c r="G54" s="16"/>
      <c r="H54" s="16"/>
      <c r="I54" s="89"/>
      <c r="J54" s="34"/>
      <c r="K54" s="60"/>
      <c r="L54" s="93"/>
      <c r="M54" s="34"/>
      <c r="N54" s="63"/>
      <c r="O54" s="75"/>
      <c r="P54" s="76"/>
      <c r="Q54" s="77"/>
      <c r="R54" s="99"/>
      <c r="S54" s="22"/>
      <c r="BB54" s="4">
        <f t="shared" si="0"/>
      </c>
    </row>
    <row r="55" spans="1:54" ht="21" customHeight="1">
      <c r="A55" s="15">
        <v>48</v>
      </c>
      <c r="B55" s="134"/>
      <c r="C55" s="43"/>
      <c r="D55" s="44"/>
      <c r="E55" s="43"/>
      <c r="F55" s="45"/>
      <c r="G55" s="16"/>
      <c r="H55" s="16"/>
      <c r="I55" s="89"/>
      <c r="J55" s="34"/>
      <c r="K55" s="60"/>
      <c r="L55" s="93"/>
      <c r="M55" s="34"/>
      <c r="N55" s="63"/>
      <c r="O55" s="75"/>
      <c r="P55" s="76"/>
      <c r="Q55" s="77"/>
      <c r="R55" s="99"/>
      <c r="S55" s="22"/>
      <c r="BB55" s="4">
        <f t="shared" si="0"/>
      </c>
    </row>
    <row r="56" spans="1:54" ht="21" customHeight="1">
      <c r="A56" s="15">
        <v>49</v>
      </c>
      <c r="B56" s="134"/>
      <c r="C56" s="43"/>
      <c r="D56" s="44"/>
      <c r="E56" s="43"/>
      <c r="F56" s="45"/>
      <c r="G56" s="16"/>
      <c r="H56" s="16"/>
      <c r="I56" s="89"/>
      <c r="J56" s="34"/>
      <c r="K56" s="60"/>
      <c r="L56" s="93"/>
      <c r="M56" s="34"/>
      <c r="N56" s="63"/>
      <c r="O56" s="75"/>
      <c r="P56" s="76"/>
      <c r="Q56" s="77"/>
      <c r="R56" s="99"/>
      <c r="S56" s="22"/>
      <c r="BB56" s="4">
        <f t="shared" si="0"/>
      </c>
    </row>
    <row r="57" spans="1:54" ht="21" customHeight="1">
      <c r="A57" s="19">
        <v>50</v>
      </c>
      <c r="B57" s="133"/>
      <c r="C57" s="46"/>
      <c r="D57" s="47"/>
      <c r="E57" s="46"/>
      <c r="F57" s="48"/>
      <c r="G57" s="32"/>
      <c r="H57" s="32"/>
      <c r="I57" s="90"/>
      <c r="J57" s="31"/>
      <c r="K57" s="61"/>
      <c r="L57" s="94"/>
      <c r="M57" s="31"/>
      <c r="N57" s="64"/>
      <c r="O57" s="78"/>
      <c r="P57" s="79"/>
      <c r="Q57" s="80"/>
      <c r="R57" s="100"/>
      <c r="S57" s="33"/>
      <c r="BB57" s="4">
        <f t="shared" si="0"/>
      </c>
    </row>
    <row r="58" spans="1:54" ht="21" customHeight="1">
      <c r="A58" s="17">
        <v>51</v>
      </c>
      <c r="B58" s="132"/>
      <c r="C58" s="40"/>
      <c r="D58" s="41"/>
      <c r="E58" s="40"/>
      <c r="F58" s="42"/>
      <c r="G58" s="18"/>
      <c r="H58" s="18"/>
      <c r="I58" s="88"/>
      <c r="J58" s="28"/>
      <c r="K58" s="59"/>
      <c r="L58" s="95"/>
      <c r="M58" s="28"/>
      <c r="N58" s="65"/>
      <c r="O58" s="81"/>
      <c r="P58" s="73"/>
      <c r="Q58" s="82"/>
      <c r="R58" s="98"/>
      <c r="S58" s="21"/>
      <c r="BB58" s="4">
        <f t="shared" si="0"/>
      </c>
    </row>
    <row r="59" spans="1:54" ht="21" customHeight="1">
      <c r="A59" s="24">
        <v>52</v>
      </c>
      <c r="B59" s="134"/>
      <c r="C59" s="43"/>
      <c r="D59" s="44"/>
      <c r="E59" s="43"/>
      <c r="F59" s="45"/>
      <c r="G59" s="16"/>
      <c r="H59" s="16"/>
      <c r="I59" s="89"/>
      <c r="J59" s="34"/>
      <c r="K59" s="60"/>
      <c r="L59" s="93"/>
      <c r="M59" s="34"/>
      <c r="N59" s="63"/>
      <c r="O59" s="75"/>
      <c r="P59" s="76"/>
      <c r="Q59" s="77"/>
      <c r="R59" s="99"/>
      <c r="S59" s="22"/>
      <c r="BB59" s="4">
        <f t="shared" si="0"/>
      </c>
    </row>
    <row r="60" spans="1:54" ht="21" customHeight="1">
      <c r="A60" s="15">
        <v>53</v>
      </c>
      <c r="B60" s="134"/>
      <c r="C60" s="43"/>
      <c r="D60" s="44"/>
      <c r="E60" s="43"/>
      <c r="F60" s="45"/>
      <c r="G60" s="16"/>
      <c r="H60" s="16"/>
      <c r="I60" s="89"/>
      <c r="J60" s="34"/>
      <c r="K60" s="60"/>
      <c r="L60" s="93"/>
      <c r="M60" s="34"/>
      <c r="N60" s="63"/>
      <c r="O60" s="75"/>
      <c r="P60" s="76"/>
      <c r="Q60" s="77"/>
      <c r="R60" s="99"/>
      <c r="S60" s="22"/>
      <c r="BB60" s="4">
        <f t="shared" si="0"/>
      </c>
    </row>
    <row r="61" spans="1:54" ht="21" customHeight="1">
      <c r="A61" s="15">
        <v>54</v>
      </c>
      <c r="B61" s="134"/>
      <c r="C61" s="43"/>
      <c r="D61" s="44"/>
      <c r="E61" s="43"/>
      <c r="F61" s="45"/>
      <c r="G61" s="16"/>
      <c r="H61" s="16"/>
      <c r="I61" s="89"/>
      <c r="J61" s="34"/>
      <c r="K61" s="60"/>
      <c r="L61" s="93"/>
      <c r="M61" s="34"/>
      <c r="N61" s="63"/>
      <c r="O61" s="75"/>
      <c r="P61" s="76"/>
      <c r="Q61" s="77"/>
      <c r="R61" s="99"/>
      <c r="S61" s="22"/>
      <c r="BB61" s="4">
        <f t="shared" si="0"/>
      </c>
    </row>
    <row r="62" spans="1:54" ht="21" customHeight="1">
      <c r="A62" s="19">
        <v>55</v>
      </c>
      <c r="B62" s="133"/>
      <c r="C62" s="46"/>
      <c r="D62" s="47"/>
      <c r="E62" s="46"/>
      <c r="F62" s="48"/>
      <c r="G62" s="32"/>
      <c r="H62" s="32"/>
      <c r="I62" s="90"/>
      <c r="J62" s="31"/>
      <c r="K62" s="61"/>
      <c r="L62" s="94"/>
      <c r="M62" s="31"/>
      <c r="N62" s="64"/>
      <c r="O62" s="78"/>
      <c r="P62" s="79"/>
      <c r="Q62" s="80"/>
      <c r="R62" s="100"/>
      <c r="S62" s="33"/>
      <c r="BB62" s="4">
        <f t="shared" si="0"/>
      </c>
    </row>
    <row r="63" spans="1:54" ht="21" customHeight="1">
      <c r="A63" s="17">
        <v>56</v>
      </c>
      <c r="B63" s="132"/>
      <c r="C63" s="40"/>
      <c r="D63" s="41"/>
      <c r="E63" s="40"/>
      <c r="F63" s="42"/>
      <c r="G63" s="18"/>
      <c r="H63" s="18"/>
      <c r="I63" s="88"/>
      <c r="J63" s="28"/>
      <c r="K63" s="59"/>
      <c r="L63" s="95"/>
      <c r="M63" s="28"/>
      <c r="N63" s="65"/>
      <c r="O63" s="81"/>
      <c r="P63" s="73"/>
      <c r="Q63" s="82"/>
      <c r="R63" s="98"/>
      <c r="S63" s="21"/>
      <c r="BB63" s="4">
        <f t="shared" si="0"/>
      </c>
    </row>
    <row r="64" spans="1:54" ht="21" customHeight="1">
      <c r="A64" s="24">
        <v>57</v>
      </c>
      <c r="B64" s="134"/>
      <c r="C64" s="43"/>
      <c r="D64" s="44"/>
      <c r="E64" s="43"/>
      <c r="F64" s="45"/>
      <c r="G64" s="16"/>
      <c r="H64" s="16"/>
      <c r="I64" s="89"/>
      <c r="J64" s="34"/>
      <c r="K64" s="60"/>
      <c r="L64" s="93"/>
      <c r="M64" s="34"/>
      <c r="N64" s="63"/>
      <c r="O64" s="75"/>
      <c r="P64" s="76"/>
      <c r="Q64" s="77"/>
      <c r="R64" s="99"/>
      <c r="S64" s="22"/>
      <c r="BB64" s="4">
        <f t="shared" si="0"/>
      </c>
    </row>
    <row r="65" spans="1:54" ht="21" customHeight="1">
      <c r="A65" s="15">
        <v>58</v>
      </c>
      <c r="B65" s="134"/>
      <c r="C65" s="43"/>
      <c r="D65" s="44"/>
      <c r="E65" s="43"/>
      <c r="F65" s="45"/>
      <c r="G65" s="16"/>
      <c r="H65" s="16"/>
      <c r="I65" s="89"/>
      <c r="J65" s="34"/>
      <c r="K65" s="60"/>
      <c r="L65" s="93"/>
      <c r="M65" s="34"/>
      <c r="N65" s="63"/>
      <c r="O65" s="75"/>
      <c r="P65" s="76"/>
      <c r="Q65" s="77"/>
      <c r="R65" s="99"/>
      <c r="S65" s="22"/>
      <c r="BB65" s="4">
        <f t="shared" si="0"/>
      </c>
    </row>
    <row r="66" spans="1:54" ht="21" customHeight="1">
      <c r="A66" s="15">
        <v>59</v>
      </c>
      <c r="B66" s="134"/>
      <c r="C66" s="43"/>
      <c r="D66" s="44"/>
      <c r="E66" s="43"/>
      <c r="F66" s="45"/>
      <c r="G66" s="16"/>
      <c r="H66" s="16"/>
      <c r="I66" s="89"/>
      <c r="J66" s="34"/>
      <c r="K66" s="60"/>
      <c r="L66" s="93"/>
      <c r="M66" s="34"/>
      <c r="N66" s="63"/>
      <c r="O66" s="75"/>
      <c r="P66" s="76"/>
      <c r="Q66" s="77"/>
      <c r="R66" s="99"/>
      <c r="S66" s="22"/>
      <c r="BB66" s="4">
        <f t="shared" si="0"/>
      </c>
    </row>
    <row r="67" spans="1:54" ht="21" customHeight="1">
      <c r="A67" s="19">
        <v>60</v>
      </c>
      <c r="B67" s="133"/>
      <c r="C67" s="46"/>
      <c r="D67" s="47"/>
      <c r="E67" s="46"/>
      <c r="F67" s="48"/>
      <c r="G67" s="32"/>
      <c r="H67" s="32"/>
      <c r="I67" s="90"/>
      <c r="J67" s="31"/>
      <c r="K67" s="61"/>
      <c r="L67" s="94"/>
      <c r="M67" s="31"/>
      <c r="N67" s="64"/>
      <c r="O67" s="78"/>
      <c r="P67" s="79"/>
      <c r="Q67" s="80"/>
      <c r="R67" s="100"/>
      <c r="S67" s="33"/>
      <c r="BB67" s="4">
        <f t="shared" si="0"/>
      </c>
    </row>
    <row r="68" spans="1:54" ht="21" customHeight="1">
      <c r="A68" s="17">
        <v>61</v>
      </c>
      <c r="B68" s="132"/>
      <c r="C68" s="40"/>
      <c r="D68" s="41"/>
      <c r="E68" s="40"/>
      <c r="F68" s="42"/>
      <c r="G68" s="18"/>
      <c r="H68" s="18"/>
      <c r="I68" s="88"/>
      <c r="J68" s="28"/>
      <c r="K68" s="59"/>
      <c r="L68" s="95"/>
      <c r="M68" s="28"/>
      <c r="N68" s="65"/>
      <c r="O68" s="81"/>
      <c r="P68" s="73"/>
      <c r="Q68" s="82"/>
      <c r="R68" s="98"/>
      <c r="S68" s="21"/>
      <c r="BB68" s="4">
        <f t="shared" si="0"/>
      </c>
    </row>
    <row r="69" spans="1:54" ht="21" customHeight="1">
      <c r="A69" s="24">
        <v>62</v>
      </c>
      <c r="B69" s="134"/>
      <c r="C69" s="43"/>
      <c r="D69" s="44"/>
      <c r="E69" s="43"/>
      <c r="F69" s="45"/>
      <c r="G69" s="16"/>
      <c r="H69" s="16"/>
      <c r="I69" s="89"/>
      <c r="J69" s="34"/>
      <c r="K69" s="60"/>
      <c r="L69" s="93"/>
      <c r="M69" s="34"/>
      <c r="N69" s="63"/>
      <c r="O69" s="75"/>
      <c r="P69" s="76"/>
      <c r="Q69" s="77"/>
      <c r="R69" s="99"/>
      <c r="S69" s="22"/>
      <c r="BB69" s="4">
        <f t="shared" si="0"/>
      </c>
    </row>
    <row r="70" spans="1:54" ht="21" customHeight="1">
      <c r="A70" s="15">
        <v>63</v>
      </c>
      <c r="B70" s="134"/>
      <c r="C70" s="43"/>
      <c r="D70" s="44"/>
      <c r="E70" s="43"/>
      <c r="F70" s="45"/>
      <c r="G70" s="16"/>
      <c r="H70" s="16"/>
      <c r="I70" s="89"/>
      <c r="J70" s="34"/>
      <c r="K70" s="60"/>
      <c r="L70" s="93"/>
      <c r="M70" s="34"/>
      <c r="N70" s="63"/>
      <c r="O70" s="75"/>
      <c r="P70" s="76"/>
      <c r="Q70" s="77"/>
      <c r="R70" s="99"/>
      <c r="S70" s="22"/>
      <c r="BB70" s="4">
        <f t="shared" si="0"/>
      </c>
    </row>
    <row r="71" spans="1:54" ht="21" customHeight="1">
      <c r="A71" s="15">
        <v>64</v>
      </c>
      <c r="B71" s="134"/>
      <c r="C71" s="43"/>
      <c r="D71" s="44"/>
      <c r="E71" s="43"/>
      <c r="F71" s="45"/>
      <c r="G71" s="16"/>
      <c r="H71" s="16"/>
      <c r="I71" s="89"/>
      <c r="J71" s="34"/>
      <c r="K71" s="60"/>
      <c r="L71" s="93"/>
      <c r="M71" s="34"/>
      <c r="N71" s="63"/>
      <c r="O71" s="75"/>
      <c r="P71" s="76"/>
      <c r="Q71" s="77"/>
      <c r="R71" s="99"/>
      <c r="S71" s="22"/>
      <c r="BB71" s="4">
        <f t="shared" si="0"/>
      </c>
    </row>
    <row r="72" spans="1:54" ht="21" customHeight="1">
      <c r="A72" s="19">
        <v>65</v>
      </c>
      <c r="B72" s="133"/>
      <c r="C72" s="46"/>
      <c r="D72" s="47"/>
      <c r="E72" s="46"/>
      <c r="F72" s="48"/>
      <c r="G72" s="32"/>
      <c r="H72" s="32"/>
      <c r="I72" s="90"/>
      <c r="J72" s="31"/>
      <c r="K72" s="61"/>
      <c r="L72" s="94"/>
      <c r="M72" s="31"/>
      <c r="N72" s="64"/>
      <c r="O72" s="78"/>
      <c r="P72" s="79"/>
      <c r="Q72" s="80"/>
      <c r="R72" s="100"/>
      <c r="S72" s="33"/>
      <c r="BB72" s="4">
        <f t="shared" si="0"/>
      </c>
    </row>
    <row r="73" spans="1:54" ht="21" customHeight="1">
      <c r="A73" s="17">
        <v>66</v>
      </c>
      <c r="B73" s="132"/>
      <c r="C73" s="40"/>
      <c r="D73" s="41"/>
      <c r="E73" s="40"/>
      <c r="F73" s="42"/>
      <c r="G73" s="18"/>
      <c r="H73" s="18"/>
      <c r="I73" s="88"/>
      <c r="J73" s="28"/>
      <c r="K73" s="59"/>
      <c r="L73" s="95"/>
      <c r="M73" s="28"/>
      <c r="N73" s="65"/>
      <c r="O73" s="81"/>
      <c r="P73" s="73"/>
      <c r="Q73" s="82"/>
      <c r="R73" s="98"/>
      <c r="S73" s="21"/>
      <c r="BB73" s="4">
        <f aca="true" t="shared" si="1" ref="BB73:BB107">B73&amp;H73</f>
      </c>
    </row>
    <row r="74" spans="1:54" ht="21" customHeight="1">
      <c r="A74" s="24">
        <v>67</v>
      </c>
      <c r="B74" s="134"/>
      <c r="C74" s="43"/>
      <c r="D74" s="44"/>
      <c r="E74" s="43"/>
      <c r="F74" s="45"/>
      <c r="G74" s="16"/>
      <c r="H74" s="16"/>
      <c r="I74" s="89"/>
      <c r="J74" s="34"/>
      <c r="K74" s="60"/>
      <c r="L74" s="93"/>
      <c r="M74" s="34"/>
      <c r="N74" s="63"/>
      <c r="O74" s="75"/>
      <c r="P74" s="76"/>
      <c r="Q74" s="77"/>
      <c r="R74" s="99"/>
      <c r="S74" s="22"/>
      <c r="BB74" s="4">
        <f t="shared" si="1"/>
      </c>
    </row>
    <row r="75" spans="1:54" ht="21" customHeight="1">
      <c r="A75" s="15">
        <v>68</v>
      </c>
      <c r="B75" s="134"/>
      <c r="C75" s="43"/>
      <c r="D75" s="44"/>
      <c r="E75" s="43"/>
      <c r="F75" s="45"/>
      <c r="G75" s="16"/>
      <c r="H75" s="16"/>
      <c r="I75" s="89"/>
      <c r="J75" s="34"/>
      <c r="K75" s="60"/>
      <c r="L75" s="93"/>
      <c r="M75" s="34"/>
      <c r="N75" s="63"/>
      <c r="O75" s="75"/>
      <c r="P75" s="76"/>
      <c r="Q75" s="77"/>
      <c r="R75" s="99"/>
      <c r="S75" s="22"/>
      <c r="BB75" s="4">
        <f t="shared" si="1"/>
      </c>
    </row>
    <row r="76" spans="1:54" ht="21" customHeight="1">
      <c r="A76" s="15">
        <v>69</v>
      </c>
      <c r="B76" s="134"/>
      <c r="C76" s="43"/>
      <c r="D76" s="44"/>
      <c r="E76" s="43"/>
      <c r="F76" s="45"/>
      <c r="G76" s="16"/>
      <c r="H76" s="16"/>
      <c r="I76" s="89"/>
      <c r="J76" s="34"/>
      <c r="K76" s="60"/>
      <c r="L76" s="93"/>
      <c r="M76" s="34"/>
      <c r="N76" s="63"/>
      <c r="O76" s="75"/>
      <c r="P76" s="76"/>
      <c r="Q76" s="77"/>
      <c r="R76" s="99"/>
      <c r="S76" s="22"/>
      <c r="BB76" s="4">
        <f t="shared" si="1"/>
      </c>
    </row>
    <row r="77" spans="1:54" ht="21" customHeight="1">
      <c r="A77" s="19">
        <v>70</v>
      </c>
      <c r="B77" s="133"/>
      <c r="C77" s="46"/>
      <c r="D77" s="47"/>
      <c r="E77" s="46"/>
      <c r="F77" s="48"/>
      <c r="G77" s="32"/>
      <c r="H77" s="32"/>
      <c r="I77" s="90"/>
      <c r="J77" s="31"/>
      <c r="K77" s="61"/>
      <c r="L77" s="94"/>
      <c r="M77" s="31"/>
      <c r="N77" s="64"/>
      <c r="O77" s="78"/>
      <c r="P77" s="79"/>
      <c r="Q77" s="80"/>
      <c r="R77" s="100"/>
      <c r="S77" s="33"/>
      <c r="BB77" s="4">
        <f t="shared" si="1"/>
      </c>
    </row>
    <row r="78" spans="1:54" ht="21" customHeight="1">
      <c r="A78" s="17">
        <v>71</v>
      </c>
      <c r="B78" s="132"/>
      <c r="C78" s="40"/>
      <c r="D78" s="41"/>
      <c r="E78" s="40"/>
      <c r="F78" s="42"/>
      <c r="G78" s="18"/>
      <c r="H78" s="18"/>
      <c r="I78" s="88"/>
      <c r="J78" s="28"/>
      <c r="K78" s="59"/>
      <c r="L78" s="95"/>
      <c r="M78" s="28"/>
      <c r="N78" s="65"/>
      <c r="O78" s="81"/>
      <c r="P78" s="73"/>
      <c r="Q78" s="82"/>
      <c r="R78" s="98"/>
      <c r="S78" s="21"/>
      <c r="BB78" s="4">
        <f t="shared" si="1"/>
      </c>
    </row>
    <row r="79" spans="1:54" ht="21" customHeight="1">
      <c r="A79" s="24">
        <v>72</v>
      </c>
      <c r="B79" s="134"/>
      <c r="C79" s="43"/>
      <c r="D79" s="44"/>
      <c r="E79" s="43"/>
      <c r="F79" s="45"/>
      <c r="G79" s="16"/>
      <c r="H79" s="16"/>
      <c r="I79" s="89"/>
      <c r="J79" s="34"/>
      <c r="K79" s="60"/>
      <c r="L79" s="93"/>
      <c r="M79" s="34"/>
      <c r="N79" s="63"/>
      <c r="O79" s="75"/>
      <c r="P79" s="76"/>
      <c r="Q79" s="77"/>
      <c r="R79" s="99"/>
      <c r="S79" s="22"/>
      <c r="BB79" s="4">
        <f t="shared" si="1"/>
      </c>
    </row>
    <row r="80" spans="1:54" ht="21" customHeight="1">
      <c r="A80" s="15">
        <v>73</v>
      </c>
      <c r="B80" s="134"/>
      <c r="C80" s="43"/>
      <c r="D80" s="44"/>
      <c r="E80" s="43"/>
      <c r="F80" s="45"/>
      <c r="G80" s="16"/>
      <c r="H80" s="16"/>
      <c r="I80" s="89"/>
      <c r="J80" s="34"/>
      <c r="K80" s="60"/>
      <c r="L80" s="93"/>
      <c r="M80" s="34"/>
      <c r="N80" s="63"/>
      <c r="O80" s="75"/>
      <c r="P80" s="76"/>
      <c r="Q80" s="77"/>
      <c r="R80" s="99"/>
      <c r="S80" s="22"/>
      <c r="BB80" s="4">
        <f t="shared" si="1"/>
      </c>
    </row>
    <row r="81" spans="1:54" ht="21" customHeight="1">
      <c r="A81" s="15">
        <v>74</v>
      </c>
      <c r="B81" s="134"/>
      <c r="C81" s="43"/>
      <c r="D81" s="44"/>
      <c r="E81" s="43"/>
      <c r="F81" s="45"/>
      <c r="G81" s="16"/>
      <c r="H81" s="16"/>
      <c r="I81" s="89"/>
      <c r="J81" s="34"/>
      <c r="K81" s="60"/>
      <c r="L81" s="93"/>
      <c r="M81" s="34"/>
      <c r="N81" s="63"/>
      <c r="O81" s="75"/>
      <c r="P81" s="76"/>
      <c r="Q81" s="77"/>
      <c r="R81" s="99"/>
      <c r="S81" s="22"/>
      <c r="BB81" s="4">
        <f t="shared" si="1"/>
      </c>
    </row>
    <row r="82" spans="1:54" ht="21" customHeight="1">
      <c r="A82" s="19">
        <v>75</v>
      </c>
      <c r="B82" s="133"/>
      <c r="C82" s="46"/>
      <c r="D82" s="47"/>
      <c r="E82" s="46"/>
      <c r="F82" s="48"/>
      <c r="G82" s="32"/>
      <c r="H82" s="32"/>
      <c r="I82" s="90"/>
      <c r="J82" s="31"/>
      <c r="K82" s="61"/>
      <c r="L82" s="94"/>
      <c r="M82" s="31"/>
      <c r="N82" s="64"/>
      <c r="O82" s="78"/>
      <c r="P82" s="79"/>
      <c r="Q82" s="80"/>
      <c r="R82" s="100"/>
      <c r="S82" s="33"/>
      <c r="BB82" s="4">
        <f t="shared" si="1"/>
      </c>
    </row>
    <row r="83" spans="1:54" ht="21" customHeight="1">
      <c r="A83" s="17">
        <v>76</v>
      </c>
      <c r="B83" s="132"/>
      <c r="C83" s="40"/>
      <c r="D83" s="41"/>
      <c r="E83" s="40"/>
      <c r="F83" s="42"/>
      <c r="G83" s="18"/>
      <c r="H83" s="18"/>
      <c r="I83" s="88"/>
      <c r="J83" s="28"/>
      <c r="K83" s="59"/>
      <c r="L83" s="95"/>
      <c r="M83" s="28"/>
      <c r="N83" s="65"/>
      <c r="O83" s="81"/>
      <c r="P83" s="73"/>
      <c r="Q83" s="82"/>
      <c r="R83" s="98"/>
      <c r="S83" s="21"/>
      <c r="BB83" s="4">
        <f t="shared" si="1"/>
      </c>
    </row>
    <row r="84" spans="1:54" ht="21" customHeight="1">
      <c r="A84" s="24">
        <v>77</v>
      </c>
      <c r="B84" s="134"/>
      <c r="C84" s="43"/>
      <c r="D84" s="44"/>
      <c r="E84" s="43"/>
      <c r="F84" s="45"/>
      <c r="G84" s="16"/>
      <c r="H84" s="16"/>
      <c r="I84" s="89"/>
      <c r="J84" s="34"/>
      <c r="K84" s="60"/>
      <c r="L84" s="93"/>
      <c r="M84" s="34"/>
      <c r="N84" s="63"/>
      <c r="O84" s="75"/>
      <c r="P84" s="76"/>
      <c r="Q84" s="77"/>
      <c r="R84" s="99"/>
      <c r="S84" s="22"/>
      <c r="BB84" s="4">
        <f t="shared" si="1"/>
      </c>
    </row>
    <row r="85" spans="1:54" ht="21" customHeight="1">
      <c r="A85" s="15">
        <v>78</v>
      </c>
      <c r="B85" s="134"/>
      <c r="C85" s="43"/>
      <c r="D85" s="44"/>
      <c r="E85" s="43"/>
      <c r="F85" s="45"/>
      <c r="G85" s="16"/>
      <c r="H85" s="16"/>
      <c r="I85" s="89"/>
      <c r="J85" s="34"/>
      <c r="K85" s="60"/>
      <c r="L85" s="93"/>
      <c r="M85" s="34"/>
      <c r="N85" s="63"/>
      <c r="O85" s="75"/>
      <c r="P85" s="76"/>
      <c r="Q85" s="77"/>
      <c r="R85" s="99"/>
      <c r="S85" s="22"/>
      <c r="BB85" s="4">
        <f t="shared" si="1"/>
      </c>
    </row>
    <row r="86" spans="1:54" ht="21" customHeight="1">
      <c r="A86" s="15">
        <v>79</v>
      </c>
      <c r="B86" s="134"/>
      <c r="C86" s="43"/>
      <c r="D86" s="44"/>
      <c r="E86" s="43"/>
      <c r="F86" s="45"/>
      <c r="G86" s="16"/>
      <c r="H86" s="16"/>
      <c r="I86" s="89"/>
      <c r="J86" s="34"/>
      <c r="K86" s="60"/>
      <c r="L86" s="93"/>
      <c r="M86" s="34"/>
      <c r="N86" s="63"/>
      <c r="O86" s="75"/>
      <c r="P86" s="76"/>
      <c r="Q86" s="77"/>
      <c r="R86" s="99"/>
      <c r="S86" s="22"/>
      <c r="BB86" s="4">
        <f t="shared" si="1"/>
      </c>
    </row>
    <row r="87" spans="1:54" ht="21" customHeight="1">
      <c r="A87" s="19">
        <v>80</v>
      </c>
      <c r="B87" s="133"/>
      <c r="C87" s="46"/>
      <c r="D87" s="47"/>
      <c r="E87" s="46"/>
      <c r="F87" s="48"/>
      <c r="G87" s="32"/>
      <c r="H87" s="32"/>
      <c r="I87" s="90"/>
      <c r="J87" s="31"/>
      <c r="K87" s="61"/>
      <c r="L87" s="94"/>
      <c r="M87" s="31"/>
      <c r="N87" s="64"/>
      <c r="O87" s="78"/>
      <c r="P87" s="79"/>
      <c r="Q87" s="80"/>
      <c r="R87" s="100"/>
      <c r="S87" s="33"/>
      <c r="BB87" s="4">
        <f t="shared" si="1"/>
      </c>
    </row>
    <row r="88" spans="1:54" ht="21" customHeight="1">
      <c r="A88" s="17">
        <v>81</v>
      </c>
      <c r="B88" s="132"/>
      <c r="C88" s="40"/>
      <c r="D88" s="41"/>
      <c r="E88" s="40"/>
      <c r="F88" s="42"/>
      <c r="G88" s="18"/>
      <c r="H88" s="18"/>
      <c r="I88" s="88"/>
      <c r="J88" s="28"/>
      <c r="K88" s="59"/>
      <c r="L88" s="95"/>
      <c r="M88" s="28"/>
      <c r="N88" s="65"/>
      <c r="O88" s="81"/>
      <c r="P88" s="73"/>
      <c r="Q88" s="82"/>
      <c r="R88" s="98"/>
      <c r="S88" s="21"/>
      <c r="BB88" s="4">
        <f t="shared" si="1"/>
      </c>
    </row>
    <row r="89" spans="1:54" ht="21" customHeight="1">
      <c r="A89" s="24">
        <v>82</v>
      </c>
      <c r="B89" s="134"/>
      <c r="C89" s="43"/>
      <c r="D89" s="44"/>
      <c r="E89" s="43"/>
      <c r="F89" s="45"/>
      <c r="G89" s="16"/>
      <c r="H89" s="16"/>
      <c r="I89" s="89"/>
      <c r="J89" s="34"/>
      <c r="K89" s="60"/>
      <c r="L89" s="93"/>
      <c r="M89" s="34"/>
      <c r="N89" s="63"/>
      <c r="O89" s="75"/>
      <c r="P89" s="76"/>
      <c r="Q89" s="77"/>
      <c r="R89" s="99"/>
      <c r="S89" s="22"/>
      <c r="BB89" s="4">
        <f t="shared" si="1"/>
      </c>
    </row>
    <row r="90" spans="1:54" ht="21" customHeight="1">
      <c r="A90" s="15">
        <v>83</v>
      </c>
      <c r="B90" s="134"/>
      <c r="C90" s="43"/>
      <c r="D90" s="44"/>
      <c r="E90" s="43"/>
      <c r="F90" s="45"/>
      <c r="G90" s="16"/>
      <c r="H90" s="16"/>
      <c r="I90" s="89"/>
      <c r="J90" s="34"/>
      <c r="K90" s="60"/>
      <c r="L90" s="93"/>
      <c r="M90" s="34"/>
      <c r="N90" s="63"/>
      <c r="O90" s="75"/>
      <c r="P90" s="76"/>
      <c r="Q90" s="77"/>
      <c r="R90" s="99"/>
      <c r="S90" s="22"/>
      <c r="BB90" s="4">
        <f t="shared" si="1"/>
      </c>
    </row>
    <row r="91" spans="1:54" ht="21" customHeight="1">
      <c r="A91" s="15">
        <v>84</v>
      </c>
      <c r="B91" s="134"/>
      <c r="C91" s="43"/>
      <c r="D91" s="44"/>
      <c r="E91" s="43"/>
      <c r="F91" s="45"/>
      <c r="G91" s="16"/>
      <c r="H91" s="16"/>
      <c r="I91" s="89"/>
      <c r="J91" s="34"/>
      <c r="K91" s="60"/>
      <c r="L91" s="93"/>
      <c r="M91" s="34"/>
      <c r="N91" s="63"/>
      <c r="O91" s="75"/>
      <c r="P91" s="76"/>
      <c r="Q91" s="77"/>
      <c r="R91" s="99"/>
      <c r="S91" s="22"/>
      <c r="BB91" s="4">
        <f t="shared" si="1"/>
      </c>
    </row>
    <row r="92" spans="1:54" ht="21" customHeight="1">
      <c r="A92" s="19">
        <v>85</v>
      </c>
      <c r="B92" s="133"/>
      <c r="C92" s="46"/>
      <c r="D92" s="47"/>
      <c r="E92" s="46"/>
      <c r="F92" s="48"/>
      <c r="G92" s="32"/>
      <c r="H92" s="32"/>
      <c r="I92" s="90"/>
      <c r="J92" s="31"/>
      <c r="K92" s="61"/>
      <c r="L92" s="94"/>
      <c r="M92" s="31"/>
      <c r="N92" s="64"/>
      <c r="O92" s="78"/>
      <c r="P92" s="79"/>
      <c r="Q92" s="80"/>
      <c r="R92" s="100"/>
      <c r="S92" s="33"/>
      <c r="BB92" s="4">
        <f t="shared" si="1"/>
      </c>
    </row>
    <row r="93" spans="1:54" ht="21" customHeight="1">
      <c r="A93" s="17">
        <v>86</v>
      </c>
      <c r="B93" s="132"/>
      <c r="C93" s="40"/>
      <c r="D93" s="41"/>
      <c r="E93" s="40"/>
      <c r="F93" s="42"/>
      <c r="G93" s="18"/>
      <c r="H93" s="18"/>
      <c r="I93" s="88"/>
      <c r="J93" s="28"/>
      <c r="K93" s="59"/>
      <c r="L93" s="95"/>
      <c r="M93" s="28"/>
      <c r="N93" s="65"/>
      <c r="O93" s="81"/>
      <c r="P93" s="73"/>
      <c r="Q93" s="82"/>
      <c r="R93" s="98"/>
      <c r="S93" s="21"/>
      <c r="BB93" s="4">
        <f t="shared" si="1"/>
      </c>
    </row>
    <row r="94" spans="1:54" ht="21" customHeight="1">
      <c r="A94" s="24">
        <v>87</v>
      </c>
      <c r="B94" s="134"/>
      <c r="C94" s="43"/>
      <c r="D94" s="44"/>
      <c r="E94" s="43"/>
      <c r="F94" s="45"/>
      <c r="G94" s="16"/>
      <c r="H94" s="16"/>
      <c r="I94" s="89"/>
      <c r="J94" s="34"/>
      <c r="K94" s="60"/>
      <c r="L94" s="93"/>
      <c r="M94" s="34"/>
      <c r="N94" s="63"/>
      <c r="O94" s="75"/>
      <c r="P94" s="76"/>
      <c r="Q94" s="77"/>
      <c r="R94" s="99"/>
      <c r="S94" s="22"/>
      <c r="BB94" s="4">
        <f t="shared" si="1"/>
      </c>
    </row>
    <row r="95" spans="1:54" ht="21" customHeight="1">
      <c r="A95" s="15">
        <v>88</v>
      </c>
      <c r="B95" s="134"/>
      <c r="C95" s="43"/>
      <c r="D95" s="44"/>
      <c r="E95" s="43"/>
      <c r="F95" s="45"/>
      <c r="G95" s="16"/>
      <c r="H95" s="16"/>
      <c r="I95" s="89"/>
      <c r="J95" s="34"/>
      <c r="K95" s="60"/>
      <c r="L95" s="93"/>
      <c r="M95" s="34"/>
      <c r="N95" s="63"/>
      <c r="O95" s="75"/>
      <c r="P95" s="76"/>
      <c r="Q95" s="77"/>
      <c r="R95" s="99"/>
      <c r="S95" s="22"/>
      <c r="BB95" s="4">
        <f t="shared" si="1"/>
      </c>
    </row>
    <row r="96" spans="1:54" ht="21" customHeight="1">
      <c r="A96" s="15">
        <v>89</v>
      </c>
      <c r="B96" s="134"/>
      <c r="C96" s="43"/>
      <c r="D96" s="44"/>
      <c r="E96" s="43"/>
      <c r="F96" s="45"/>
      <c r="G96" s="16"/>
      <c r="H96" s="16"/>
      <c r="I96" s="89"/>
      <c r="J96" s="34"/>
      <c r="K96" s="60"/>
      <c r="L96" s="93"/>
      <c r="M96" s="34"/>
      <c r="N96" s="63"/>
      <c r="O96" s="75"/>
      <c r="P96" s="76"/>
      <c r="Q96" s="77"/>
      <c r="R96" s="99"/>
      <c r="S96" s="22"/>
      <c r="BB96" s="4">
        <f t="shared" si="1"/>
      </c>
    </row>
    <row r="97" spans="1:54" ht="21" customHeight="1">
      <c r="A97" s="19">
        <v>90</v>
      </c>
      <c r="B97" s="133"/>
      <c r="C97" s="46"/>
      <c r="D97" s="47"/>
      <c r="E97" s="46"/>
      <c r="F97" s="48"/>
      <c r="G97" s="32"/>
      <c r="H97" s="32"/>
      <c r="I97" s="90"/>
      <c r="J97" s="31"/>
      <c r="K97" s="61"/>
      <c r="L97" s="94"/>
      <c r="M97" s="31"/>
      <c r="N97" s="64"/>
      <c r="O97" s="78"/>
      <c r="P97" s="79"/>
      <c r="Q97" s="80"/>
      <c r="R97" s="100"/>
      <c r="S97" s="33"/>
      <c r="BB97" s="4">
        <f t="shared" si="1"/>
      </c>
    </row>
    <row r="98" spans="1:54" ht="21" customHeight="1">
      <c r="A98" s="17">
        <v>91</v>
      </c>
      <c r="B98" s="132"/>
      <c r="C98" s="40"/>
      <c r="D98" s="41"/>
      <c r="E98" s="40"/>
      <c r="F98" s="42"/>
      <c r="G98" s="18"/>
      <c r="H98" s="18"/>
      <c r="I98" s="88"/>
      <c r="J98" s="28"/>
      <c r="K98" s="59"/>
      <c r="L98" s="95"/>
      <c r="M98" s="28"/>
      <c r="N98" s="65"/>
      <c r="O98" s="81"/>
      <c r="P98" s="73"/>
      <c r="Q98" s="82"/>
      <c r="R98" s="98"/>
      <c r="S98" s="21"/>
      <c r="BB98" s="4">
        <f t="shared" si="1"/>
      </c>
    </row>
    <row r="99" spans="1:54" ht="21" customHeight="1">
      <c r="A99" s="24">
        <v>92</v>
      </c>
      <c r="B99" s="134"/>
      <c r="C99" s="43"/>
      <c r="D99" s="44"/>
      <c r="E99" s="43"/>
      <c r="F99" s="45"/>
      <c r="G99" s="16"/>
      <c r="H99" s="16"/>
      <c r="I99" s="89"/>
      <c r="J99" s="34"/>
      <c r="K99" s="60"/>
      <c r="L99" s="93"/>
      <c r="M99" s="34"/>
      <c r="N99" s="63"/>
      <c r="O99" s="75"/>
      <c r="P99" s="76"/>
      <c r="Q99" s="77"/>
      <c r="R99" s="99"/>
      <c r="S99" s="22"/>
      <c r="BB99" s="4">
        <f t="shared" si="1"/>
      </c>
    </row>
    <row r="100" spans="1:54" ht="21" customHeight="1">
      <c r="A100" s="15">
        <v>93</v>
      </c>
      <c r="B100" s="134"/>
      <c r="C100" s="43"/>
      <c r="D100" s="44"/>
      <c r="E100" s="43"/>
      <c r="F100" s="45"/>
      <c r="G100" s="16"/>
      <c r="H100" s="16"/>
      <c r="I100" s="89"/>
      <c r="J100" s="34"/>
      <c r="K100" s="60"/>
      <c r="L100" s="93"/>
      <c r="M100" s="34"/>
      <c r="N100" s="63"/>
      <c r="O100" s="75"/>
      <c r="P100" s="76"/>
      <c r="Q100" s="77"/>
      <c r="R100" s="99"/>
      <c r="S100" s="22"/>
      <c r="BB100" s="4">
        <f t="shared" si="1"/>
      </c>
    </row>
    <row r="101" spans="1:54" ht="21" customHeight="1">
      <c r="A101" s="15">
        <v>94</v>
      </c>
      <c r="B101" s="134"/>
      <c r="C101" s="43"/>
      <c r="D101" s="44"/>
      <c r="E101" s="43"/>
      <c r="F101" s="45"/>
      <c r="G101" s="16"/>
      <c r="H101" s="16"/>
      <c r="I101" s="89"/>
      <c r="J101" s="34"/>
      <c r="K101" s="60"/>
      <c r="L101" s="93"/>
      <c r="M101" s="34"/>
      <c r="N101" s="63"/>
      <c r="O101" s="75"/>
      <c r="P101" s="76"/>
      <c r="Q101" s="77"/>
      <c r="R101" s="99"/>
      <c r="S101" s="22"/>
      <c r="BB101" s="4">
        <f t="shared" si="1"/>
      </c>
    </row>
    <row r="102" spans="1:54" ht="21" customHeight="1">
      <c r="A102" s="19">
        <v>95</v>
      </c>
      <c r="B102" s="133"/>
      <c r="C102" s="46"/>
      <c r="D102" s="47"/>
      <c r="E102" s="46"/>
      <c r="F102" s="48"/>
      <c r="G102" s="32"/>
      <c r="H102" s="32"/>
      <c r="I102" s="90"/>
      <c r="J102" s="31"/>
      <c r="K102" s="61"/>
      <c r="L102" s="94"/>
      <c r="M102" s="31"/>
      <c r="N102" s="64"/>
      <c r="O102" s="78"/>
      <c r="P102" s="79"/>
      <c r="Q102" s="80"/>
      <c r="R102" s="100"/>
      <c r="S102" s="33"/>
      <c r="BB102" s="4">
        <f t="shared" si="1"/>
      </c>
    </row>
    <row r="103" spans="1:54" ht="21" customHeight="1">
      <c r="A103" s="17">
        <v>96</v>
      </c>
      <c r="B103" s="132"/>
      <c r="C103" s="40"/>
      <c r="D103" s="41"/>
      <c r="E103" s="40"/>
      <c r="F103" s="42"/>
      <c r="G103" s="18"/>
      <c r="H103" s="18"/>
      <c r="I103" s="88"/>
      <c r="J103" s="28"/>
      <c r="K103" s="59"/>
      <c r="L103" s="95"/>
      <c r="M103" s="28"/>
      <c r="N103" s="65"/>
      <c r="O103" s="81"/>
      <c r="P103" s="73"/>
      <c r="Q103" s="82"/>
      <c r="R103" s="98"/>
      <c r="S103" s="21"/>
      <c r="BB103" s="4">
        <f t="shared" si="1"/>
      </c>
    </row>
    <row r="104" spans="1:54" ht="21" customHeight="1">
      <c r="A104" s="24">
        <v>97</v>
      </c>
      <c r="B104" s="134"/>
      <c r="C104" s="43"/>
      <c r="D104" s="44"/>
      <c r="E104" s="43"/>
      <c r="F104" s="45"/>
      <c r="G104" s="16"/>
      <c r="H104" s="16"/>
      <c r="I104" s="89"/>
      <c r="J104" s="34"/>
      <c r="K104" s="60"/>
      <c r="L104" s="93"/>
      <c r="M104" s="34"/>
      <c r="N104" s="63"/>
      <c r="O104" s="75"/>
      <c r="P104" s="76"/>
      <c r="Q104" s="77"/>
      <c r="R104" s="99"/>
      <c r="S104" s="22"/>
      <c r="BB104" s="4">
        <f t="shared" si="1"/>
      </c>
    </row>
    <row r="105" spans="1:54" ht="21" customHeight="1">
      <c r="A105" s="15">
        <v>98</v>
      </c>
      <c r="B105" s="134"/>
      <c r="C105" s="43"/>
      <c r="D105" s="44"/>
      <c r="E105" s="43"/>
      <c r="F105" s="45"/>
      <c r="G105" s="16"/>
      <c r="H105" s="16"/>
      <c r="I105" s="89"/>
      <c r="J105" s="34"/>
      <c r="K105" s="60"/>
      <c r="L105" s="93"/>
      <c r="M105" s="34"/>
      <c r="N105" s="63"/>
      <c r="O105" s="75"/>
      <c r="P105" s="76"/>
      <c r="Q105" s="77"/>
      <c r="R105" s="99"/>
      <c r="S105" s="22"/>
      <c r="BB105" s="4">
        <f t="shared" si="1"/>
      </c>
    </row>
    <row r="106" spans="1:54" ht="21" customHeight="1">
      <c r="A106" s="15">
        <v>99</v>
      </c>
      <c r="B106" s="134"/>
      <c r="C106" s="43"/>
      <c r="D106" s="44"/>
      <c r="E106" s="43"/>
      <c r="F106" s="45"/>
      <c r="G106" s="16"/>
      <c r="H106" s="16"/>
      <c r="I106" s="89"/>
      <c r="J106" s="34"/>
      <c r="K106" s="60"/>
      <c r="L106" s="93"/>
      <c r="M106" s="34"/>
      <c r="N106" s="63"/>
      <c r="O106" s="75"/>
      <c r="P106" s="76"/>
      <c r="Q106" s="77"/>
      <c r="R106" s="99"/>
      <c r="S106" s="22"/>
      <c r="BB106" s="4">
        <f t="shared" si="1"/>
      </c>
    </row>
    <row r="107" spans="1:54" ht="21" customHeight="1">
      <c r="A107" s="36">
        <v>100</v>
      </c>
      <c r="B107" s="135"/>
      <c r="C107" s="46"/>
      <c r="D107" s="47"/>
      <c r="E107" s="46"/>
      <c r="F107" s="48"/>
      <c r="G107" s="32"/>
      <c r="H107" s="32"/>
      <c r="I107" s="92"/>
      <c r="J107" s="35"/>
      <c r="K107" s="61"/>
      <c r="L107" s="97"/>
      <c r="M107" s="35"/>
      <c r="N107" s="64"/>
      <c r="O107" s="86"/>
      <c r="P107" s="87"/>
      <c r="Q107" s="80"/>
      <c r="R107" s="100"/>
      <c r="S107" s="33"/>
      <c r="BB107" s="4">
        <f t="shared" si="1"/>
      </c>
    </row>
  </sheetData>
  <sheetProtection password="CC4F" sheet="1" objects="1" scenarios="1"/>
  <mergeCells count="27">
    <mergeCell ref="L6:N6"/>
    <mergeCell ref="O6:Q6"/>
    <mergeCell ref="R6:S6"/>
    <mergeCell ref="E6:E7"/>
    <mergeCell ref="F6:F7"/>
    <mergeCell ref="G6:G7"/>
    <mergeCell ref="H6:H7"/>
    <mergeCell ref="O4:P4"/>
    <mergeCell ref="A6:A7"/>
    <mergeCell ref="B6:B7"/>
    <mergeCell ref="C6:C7"/>
    <mergeCell ref="D6:D7"/>
    <mergeCell ref="A3:B3"/>
    <mergeCell ref="A4:B4"/>
    <mergeCell ref="C4:E4"/>
    <mergeCell ref="D3:E3"/>
    <mergeCell ref="I6:K6"/>
    <mergeCell ref="Q2:S2"/>
    <mergeCell ref="Q3:S4"/>
    <mergeCell ref="O2:P2"/>
    <mergeCell ref="G4:K4"/>
    <mergeCell ref="F3:I3"/>
    <mergeCell ref="C2:K2"/>
    <mergeCell ref="M2:N2"/>
    <mergeCell ref="M3:N3"/>
    <mergeCell ref="M4:N4"/>
    <mergeCell ref="O3:P3"/>
  </mergeCells>
  <conditionalFormatting sqref="J8:J107 M8:M107 P8:P107">
    <cfRule type="expression" priority="1" dxfId="85" stopIfTrue="1">
      <formula>COUNTIF($J8:$P8,J8)&gt;1</formula>
    </cfRule>
  </conditionalFormatting>
  <conditionalFormatting sqref="B8:B107">
    <cfRule type="expression" priority="2" dxfId="85" stopIfTrue="1">
      <formula>COUNTIF($BB$8:$BB$107,BB8)&gt;1</formula>
    </cfRule>
  </conditionalFormatting>
  <dataValidations count="28">
    <dataValidation type="list" allowBlank="1" showInputMessage="1" showErrorMessage="1" promptTitle="ﾘﾚｰ種目" prompt="ﾄﾞﾛｯﾌﾟﾀﾞｳﾝﾘｽﾄから選択して下さい。&#10;注：学年,性別が未記入の場合選択できません。" sqref="R8:R12">
      <formula1>INDIRECT($C$3&amp;$H8&amp;$G8&amp;"Rリレー")</formula1>
    </dataValidation>
    <dataValidation type="list" allowBlank="1" showInputMessage="1" showErrorMessage="1" promptTitle="複数" prompt="複数ﾁｰﾑの場合ﾄﾞﾛｯﾌﾟﾀﾞｳﾝﾘｽﾄからｱﾙﾌｧﾍﾞｯﾄを選んで下さい。" sqref="S8">
      <formula1>INDIRECT($R8&amp;"複数")</formula1>
    </dataValidation>
    <dataValidation type="list" allowBlank="1" showInputMessage="1" showErrorMessage="1" sqref="F3:I3">
      <formula1>INDIRECT(C3&amp;"チーム")</formula1>
    </dataValidation>
    <dataValidation type="list" allowBlank="1" showInputMessage="1" showErrorMessage="1" promptTitle="クラス" prompt="ﾄﾞﾛｯﾌﾟﾀﾞｳﾝﾘｽﾄから選択して下さい。&#10;注：学年,性別が未記入の場合選択できません。" imeMode="on" sqref="L8 I8">
      <formula1>INDIRECT($C$3&amp;$G8&amp;$H8&amp;"クラス")</formula1>
    </dataValidation>
    <dataValidation type="list" allowBlank="1" showInputMessage="1" showErrorMessage="1" promptTitle="クラス" imeMode="on" sqref="I9:I107 L9:L107">
      <formula1>INDIRECT($C$3&amp;$G9&amp;$H9&amp;"クラス")</formula1>
    </dataValidation>
    <dataValidation type="list" allowBlank="1" showInputMessage="1" showErrorMessage="1" promptTitle="ﾘﾚｰ種目" sqref="R13:R107">
      <formula1>INDIRECT($C$3&amp;$H13&amp;$G13&amp;"Rリレー")</formula1>
    </dataValidation>
    <dataValidation type="list" allowBlank="1" showInputMessage="1" showErrorMessage="1" promptTitle="種目" prompt="ﾄﾞﾛｯﾌﾟﾀﾞｳﾝﾘｽﾄから選択して下さい。&#10;注：学年,性別,クラスが未記入の場合選択できません。" sqref="J8">
      <formula1>INDIRECT($I8&amp;$H8&amp;"種目")</formula1>
    </dataValidation>
    <dataValidation type="list" allowBlank="1" showInputMessage="1" showErrorMessage="1" promptTitle="種目" prompt="ﾄﾞﾛｯﾌﾟﾀﾞｳﾝﾘｽﾄから選択して下さい。&#10;注：学年,性別,クラスが未記入の場合選択できません。" sqref="M8">
      <formula1>INDIRECT($L8&amp;$H8&amp;"種目")</formula1>
    </dataValidation>
    <dataValidation type="list" allowBlank="1" showInputMessage="1" showErrorMessage="1" promptTitle="種目" sqref="J9:J107">
      <formula1>INDIRECT($I9&amp;$H9&amp;"種目")</formula1>
    </dataValidation>
    <dataValidation type="list" allowBlank="1" showInputMessage="1" showErrorMessage="1" promptTitle="種目" sqref="M9:M107">
      <formula1>INDIRECT($L9&amp;$H9&amp;"種目")</formula1>
    </dataValidation>
    <dataValidation type="list" allowBlank="1" showInputMessage="1" showErrorMessage="1" promptTitle="複数" sqref="S9:S107">
      <formula1>INDIRECT($R9&amp;"複数")</formula1>
    </dataValidation>
    <dataValidation allowBlank="1" showInputMessage="1" showErrorMessage="1" imeMode="off" sqref="G4:K4 O3:O4"/>
    <dataValidation type="textLength" allowBlank="1" showErrorMessage="1" promptTitle="登録ゼッケン" prompt="5桁以内の英数字を入力してください。&#10;" imeMode="off" sqref="B8:B107">
      <formula1>1</formula1>
      <formula2>5</formula2>
    </dataValidation>
    <dataValidation allowBlank="1" showInputMessage="1" showErrorMessage="1" imeMode="on" sqref="C4"/>
    <dataValidation allowBlank="1" showInputMessage="1" showErrorMessage="1" imeMode="halfKatakana" sqref="F8:F107 E9:E107"/>
    <dataValidation type="whole" allowBlank="1" showInputMessage="1" showErrorMessage="1" promptTitle="参考記録" prompt="ﾄﾗｯｸは1/100、ﾌｨｰﾙﾄﾞはcm単位で入力&#10;例：12秒00→1200&#10;9分30秒00→93000&#10;5m00→500" errorTitle="入力範囲外" error="範囲内の数値を入れて下さい。" imeMode="off" sqref="N8:N12">
      <formula1>1</formula1>
      <formula2>9999999</formula2>
    </dataValidation>
    <dataValidation allowBlank="1" showInputMessage="1" showErrorMessage="1" imeMode="hiragana" sqref="C2 C9:D107"/>
    <dataValidation allowBlank="1" showInputMessage="1" showErrorMessage="1" promptTitle="姓" prompt="漢字で入力して下さい。&#10;ブランクは使用しないで下さい。" imeMode="hiragana" sqref="C8"/>
    <dataValidation allowBlank="1" showInputMessage="1" showErrorMessage="1" promptTitle="ｾｲﾒｲ" imeMode="halfKatakana" sqref="E8"/>
    <dataValidation type="list" allowBlank="1" showInputMessage="1" showErrorMessage="1" promptTitle="性別" prompt="ﾄﾞﾛｯﾌﾟﾀﾞｳﾝﾘｽﾄから選択して下さい" imeMode="on" sqref="H8">
      <formula1>"　,男,女"</formula1>
    </dataValidation>
    <dataValidation allowBlank="1" showInputMessage="1" showErrorMessage="1" promptTitle="名" prompt="漢字で入力して下さい。&#10;ブランクは使用しないで下さい。" imeMode="hiragana" sqref="D8"/>
    <dataValidation type="list" allowBlank="1" showInputMessage="1" showErrorMessage="1" sqref="C3">
      <formula1>"　,小学,中学"</formula1>
    </dataValidation>
    <dataValidation type="list" allowBlank="1" showInputMessage="1" showErrorMessage="1" promptTitle="学年" prompt="ドロップダウンリストから選択して下さい。" errorTitle="入力値範囲外" imeMode="off" sqref="G8">
      <formula1>INDIRECT($C$3&amp;"学年")</formula1>
    </dataValidation>
    <dataValidation type="list" allowBlank="1" showInputMessage="1" showErrorMessage="1" promptTitle="性別" imeMode="on" sqref="H9:H107">
      <formula1>"　,男,女"</formula1>
    </dataValidation>
    <dataValidation type="whole" allowBlank="1" showInputMessage="1" showErrorMessage="1" promptTitle="参考記録" errorTitle="入力範囲外" error="範囲内の数値を入れて下さい。" imeMode="off" sqref="K13:K107 N13:N107">
      <formula1>1</formula1>
      <formula2>9999999</formula2>
    </dataValidation>
    <dataValidation type="list" allowBlank="1" showInputMessage="1" showErrorMessage="1" promptTitle="学年" errorTitle="入力値範囲外" imeMode="off" sqref="G9:G107">
      <formula1>INDIRECT($C$3&amp;"学年")</formula1>
    </dataValidation>
    <dataValidation allowBlank="1" showInputMessage="1" showErrorMessage="1" promptTitle="記入できません！" prompt="今大会は１人２種目以内の出場です。" sqref="O8:Q8"/>
    <dataValidation type="whole" allowBlank="1" showInputMessage="1" showErrorMessage="1" promptTitle="参考記録" prompt="ﾄﾗｯｸは1/100、ﾌｨｰﾙﾄﾞはcm単位で入力&#10;例：12秒00→1200&#10;9分30秒00→93000&#10;5m00→500" errorTitle="入力範囲外" error="範囲内の数値を入れて下さい。" imeMode="off" sqref="K8:K12">
      <formula1>1</formula1>
      <formula2>9999999</formula2>
    </dataValidation>
  </dataValidations>
  <printOptions/>
  <pageMargins left="0.3937007874015748" right="0.1968503937007874" top="0.5905511811023623" bottom="0.3937007874015748" header="0" footer="0"/>
  <pageSetup horizontalDpi="1200" verticalDpi="1200" orientation="portrait" paperSize="9" scale="95" r:id="rId2"/>
  <rowBreaks count="2" manualBreakCount="2">
    <brk id="42" max="255" man="1"/>
    <brk id="82" max="255" man="1"/>
  </rowBreaks>
  <drawing r:id="rId1"/>
</worksheet>
</file>

<file path=xl/worksheets/sheet4.xml><?xml version="1.0" encoding="utf-8"?>
<worksheet xmlns="http://schemas.openxmlformats.org/spreadsheetml/2006/main" xmlns:r="http://schemas.openxmlformats.org/officeDocument/2006/relationships">
  <dimension ref="B2:BH215"/>
  <sheetViews>
    <sheetView showGridLines="0" zoomScalePageLayoutView="0" workbookViewId="0" topLeftCell="A1">
      <selection activeCell="B2" sqref="B2:E2"/>
    </sheetView>
  </sheetViews>
  <sheetFormatPr defaultColWidth="9.00390625" defaultRowHeight="13.5"/>
  <cols>
    <col min="1" max="1" width="1.625" style="102" customWidth="1"/>
    <col min="2" max="2" width="20.625" style="102" customWidth="1"/>
    <col min="3" max="3" width="11.625" style="102" customWidth="1"/>
    <col min="4" max="4" width="20.625" style="102" customWidth="1"/>
    <col min="5" max="5" width="11.625" style="102" customWidth="1"/>
    <col min="6" max="6" width="1.625" style="102" customWidth="1"/>
    <col min="7" max="7" width="5.625" style="102" customWidth="1"/>
    <col min="8" max="8" width="9.625" style="102" customWidth="1"/>
    <col min="9" max="10" width="7.625" style="102" customWidth="1"/>
    <col min="11" max="12" width="7.625" style="103" customWidth="1"/>
    <col min="13" max="42" width="6.625" style="103" customWidth="1"/>
    <col min="43" max="43" width="18.375" style="103" hidden="1" customWidth="1"/>
    <col min="44" max="44" width="9.50390625" style="103" hidden="1" customWidth="1"/>
    <col min="45" max="45" width="5.50390625" style="103" hidden="1" customWidth="1"/>
    <col min="46" max="54" width="2.50390625" style="103" hidden="1" customWidth="1"/>
    <col min="55" max="55" width="7.50390625" style="103" hidden="1" customWidth="1"/>
    <col min="56" max="56" width="9.00390625" style="102" hidden="1" customWidth="1"/>
    <col min="57" max="57" width="10.50390625" style="102" hidden="1" customWidth="1"/>
    <col min="58" max="58" width="7.50390625" style="102" hidden="1" customWidth="1"/>
    <col min="59" max="59" width="5.50390625" style="102" hidden="1" customWidth="1"/>
    <col min="60" max="60" width="14.625" style="102" hidden="1" customWidth="1"/>
    <col min="61" max="16384" width="9.00390625" style="102" customWidth="1"/>
  </cols>
  <sheetData>
    <row r="1" ht="18" customHeight="1" thickBot="1"/>
    <row r="2" spans="2:55" s="104" customFormat="1" ht="18" customHeight="1" thickBot="1">
      <c r="B2" s="241" t="s">
        <v>159</v>
      </c>
      <c r="C2" s="242"/>
      <c r="D2" s="242"/>
      <c r="E2" s="243"/>
      <c r="G2" s="241" t="s">
        <v>160</v>
      </c>
      <c r="H2" s="242"/>
      <c r="I2" s="242"/>
      <c r="J2" s="242"/>
      <c r="K2" s="242"/>
      <c r="L2" s="242"/>
      <c r="M2" s="249"/>
      <c r="N2" s="249"/>
      <c r="O2" s="249"/>
      <c r="P2" s="249"/>
      <c r="Q2" s="249"/>
      <c r="R2" s="250"/>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row>
    <row r="3" spans="7:59" s="104" customFormat="1" ht="18" customHeight="1" thickBot="1">
      <c r="G3" s="220"/>
      <c r="H3" s="220"/>
      <c r="I3" s="220"/>
      <c r="J3" s="220"/>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7" t="s">
        <v>146</v>
      </c>
      <c r="AR3" s="106"/>
      <c r="AS3" s="106"/>
      <c r="AT3" s="106"/>
      <c r="AU3" s="106"/>
      <c r="AV3" s="106"/>
      <c r="AW3" s="106"/>
      <c r="AX3" s="106"/>
      <c r="AY3" s="106"/>
      <c r="AZ3" s="106"/>
      <c r="BA3" s="106"/>
      <c r="BB3" s="106"/>
      <c r="BC3" s="106"/>
      <c r="BF3" s="104" t="s">
        <v>175</v>
      </c>
      <c r="BG3" s="104" t="s">
        <v>176</v>
      </c>
    </row>
    <row r="4" spans="2:60" s="104" customFormat="1" ht="18" customHeight="1" thickBot="1">
      <c r="B4" s="244" t="s">
        <v>42</v>
      </c>
      <c r="C4" s="245"/>
      <c r="D4" s="244" t="s">
        <v>44</v>
      </c>
      <c r="E4" s="246"/>
      <c r="G4" s="233" t="s">
        <v>34</v>
      </c>
      <c r="H4" s="235" t="s">
        <v>147</v>
      </c>
      <c r="I4" s="231" t="s">
        <v>148</v>
      </c>
      <c r="J4" s="225" t="s">
        <v>149</v>
      </c>
      <c r="K4" s="226"/>
      <c r="L4" s="226"/>
      <c r="M4" s="227"/>
      <c r="N4" s="227"/>
      <c r="O4" s="227"/>
      <c r="P4" s="227"/>
      <c r="Q4" s="227"/>
      <c r="R4" s="228"/>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215" t="s">
        <v>34</v>
      </c>
      <c r="AR4" s="215" t="s">
        <v>147</v>
      </c>
      <c r="AS4" s="218" t="s">
        <v>148</v>
      </c>
      <c r="AT4" s="221" t="s">
        <v>149</v>
      </c>
      <c r="AU4" s="222"/>
      <c r="AV4" s="222"/>
      <c r="AW4" s="223"/>
      <c r="AX4" s="223"/>
      <c r="AY4" s="223"/>
      <c r="AZ4" s="223"/>
      <c r="BA4" s="223"/>
      <c r="BB4" s="224"/>
      <c r="BC4" s="215" t="s">
        <v>150</v>
      </c>
      <c r="BF4" s="110">
        <f>IF(OR('（ﾌﾟﾛｸﾞﾗﾑ編成用）Ichiran'!C2="",'（ﾌﾟﾛｸﾞﾗﾑ編成用）Ichiran'!N2=""),"",'（ﾌﾟﾛｸﾞﾗﾑ編成用）Ichiran'!C2&amp;'（ﾌﾟﾛｸﾞﾗﾑ編成用）Ichiran'!N2)</f>
      </c>
      <c r="BG4" s="110">
        <f>IF(OR('（ﾌﾟﾛｸﾞﾗﾑ編成用）Ichiran'!C2="",'（ﾌﾟﾛｸﾞﾗﾑ編成用）Ichiran'!H2=""),"",'（ﾌﾟﾛｸﾞﾗﾑ編成用）Ichiran'!C2&amp;'（ﾌﾟﾛｸﾞﾗﾑ編成用）Ichiran'!H2)</f>
      </c>
      <c r="BH4" s="110">
        <f>IF(OR('（ﾌﾟﾛｸﾞﾗﾑ編成用）Ichiran'!C2="",'（ﾌﾟﾛｸﾞﾗﾑ編成用）Ichiran'!J2=""),"",'（ﾌﾟﾛｸﾞﾗﾑ編成用）Ichiran'!C2&amp;'（ﾌﾟﾛｸﾞﾗﾑ編成用）Ichiran'!J2)</f>
      </c>
    </row>
    <row r="5" spans="2:60" s="104" customFormat="1" ht="18" customHeight="1" thickBot="1" thickTop="1">
      <c r="B5" s="138" t="s">
        <v>43</v>
      </c>
      <c r="C5" s="139" t="s">
        <v>145</v>
      </c>
      <c r="D5" s="138" t="s">
        <v>43</v>
      </c>
      <c r="E5" s="140" t="s">
        <v>145</v>
      </c>
      <c r="G5" s="234"/>
      <c r="H5" s="236"/>
      <c r="I5" s="232"/>
      <c r="J5" s="116" t="s">
        <v>171</v>
      </c>
      <c r="K5" s="116" t="s">
        <v>172</v>
      </c>
      <c r="L5" s="167" t="s">
        <v>173</v>
      </c>
      <c r="M5" s="116" t="s">
        <v>220</v>
      </c>
      <c r="N5" s="116" t="s">
        <v>221</v>
      </c>
      <c r="O5" s="116" t="s">
        <v>216</v>
      </c>
      <c r="P5" s="116" t="s">
        <v>217</v>
      </c>
      <c r="Q5" s="116" t="s">
        <v>218</v>
      </c>
      <c r="R5" s="171" t="s">
        <v>219</v>
      </c>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217"/>
      <c r="AR5" s="217"/>
      <c r="AS5" s="219"/>
      <c r="AT5" s="111" t="s">
        <v>171</v>
      </c>
      <c r="AU5" s="111" t="s">
        <v>172</v>
      </c>
      <c r="AV5" s="111" t="s">
        <v>173</v>
      </c>
      <c r="AW5" s="112" t="s">
        <v>214</v>
      </c>
      <c r="AX5" s="112" t="s">
        <v>215</v>
      </c>
      <c r="AY5" s="112" t="s">
        <v>216</v>
      </c>
      <c r="AZ5" s="112" t="s">
        <v>217</v>
      </c>
      <c r="BA5" s="112" t="s">
        <v>218</v>
      </c>
      <c r="BB5" s="112" t="s">
        <v>219</v>
      </c>
      <c r="BC5" s="216"/>
      <c r="BF5" s="110">
        <f>IF(OR('（ﾌﾟﾛｸﾞﾗﾑ編成用）Ichiran'!C3="",'（ﾌﾟﾛｸﾞﾗﾑ編成用）Ichiran'!N3=""),"",'（ﾌﾟﾛｸﾞﾗﾑ編成用）Ichiran'!C3&amp;'（ﾌﾟﾛｸﾞﾗﾑ編成用）Ichiran'!N3)</f>
      </c>
      <c r="BG5" s="110">
        <f>IF(OR('（ﾌﾟﾛｸﾞﾗﾑ編成用）Ichiran'!C3="",'（ﾌﾟﾛｸﾞﾗﾑ編成用）Ichiran'!H3=""),"",'（ﾌﾟﾛｸﾞﾗﾑ編成用）Ichiran'!C3&amp;'（ﾌﾟﾛｸﾞﾗﾑ編成用）Ichiran'!H3)</f>
      </c>
      <c r="BH5" s="110">
        <f>IF(OR('（ﾌﾟﾛｸﾞﾗﾑ編成用）Ichiran'!C3="",'（ﾌﾟﾛｸﾞﾗﾑ編成用）Ichiran'!J3=""),"",'（ﾌﾟﾛｸﾞﾗﾑ編成用）Ichiran'!C3&amp;'（ﾌﾟﾛｸﾞﾗﾑ編成用）Ichiran'!J3)</f>
      </c>
    </row>
    <row r="6" spans="2:60" s="104" customFormat="1" ht="18" customHeight="1" thickTop="1">
      <c r="B6" s="141" t="s">
        <v>177</v>
      </c>
      <c r="C6" s="142">
        <f aca="true" t="shared" si="0" ref="C6:C23">IF(COUNTIF($BG$4:$BH$86,1&amp;B6)=0,"",COUNTIF($BG$4:$BH$86,1&amp;B6))</f>
      </c>
      <c r="D6" s="141" t="s">
        <v>177</v>
      </c>
      <c r="E6" s="143">
        <f aca="true" t="shared" si="1" ref="E6:E21">IF(COUNTIF($BG$4:$BH$86,2&amp;D6)=0,"",COUNTIF($BG$4:$BH$86,2&amp;D6))</f>
      </c>
      <c r="G6" s="247" t="s">
        <v>23</v>
      </c>
      <c r="H6" s="172" t="s">
        <v>151</v>
      </c>
      <c r="I6" s="117">
        <f>IF(COUNTIF($BF$4:$BF$86,BE6&amp;$I$5)=0,"",COUNTIF($BF$4:$BF$86,BE6&amp;$I$5))</f>
      </c>
      <c r="J6" s="117">
        <f>IF(COUNTIF($BF$4:$BF$86,BE6&amp;$J$5)=0,"",COUNTIF($BF$4:$BF$86,BE6&amp;$J$5))</f>
      </c>
      <c r="K6" s="117">
        <f>IF(COUNTIF($BF$4:$BF$86,BE6&amp;$K$5)=0,"",COUNTIF($BF$4:$BF$86,BE6&amp;$K$5))</f>
      </c>
      <c r="L6" s="160">
        <f>IF(COUNTIF($BF$4:$BF$86,BE6&amp;$L$5)=0,"",COUNTIF($BF$4:$BF$86,BE6&amp;$L$5))</f>
      </c>
      <c r="M6" s="117">
        <f>IF(COUNTIF($BF$4:$BF$86,BE6&amp;$M$5)=0,"",COUNTIF($BF$4:$BF$86,BE6&amp;$M$5))</f>
      </c>
      <c r="N6" s="117">
        <f>IF(COUNTIF($BF$4:$BF$86,BE6&amp;$N$5)=0,"",COUNTIF($BF$4:$BF$86,BE6&amp;$N$5))</f>
      </c>
      <c r="O6" s="117">
        <f>IF(COUNTIF($BF$4:$BF$86,BE6&amp;$O$5)=0,"",COUNTIF($BF$4:$BF$86,BE6&amp;$O$5))</f>
      </c>
      <c r="P6" s="117">
        <f>IF(COUNTIF($BF$4:$BF$86,BE6&amp;$P$5)=0,"",COUNTIF($BF$4:$BF$86,BE6&amp;$P$5))</f>
      </c>
      <c r="Q6" s="117">
        <f>IF(COUNTIF($BF$4:$BF$86,BE6&amp;$Q$5)=0,"",COUNTIF($BF$4:$BF$86,BE6&amp;$Q$5))</f>
      </c>
      <c r="R6" s="169">
        <f>IF(COUNTIF($BF$4:$BF$86,BE6&amp;$R$5)=0,"",COUNTIF($BF$4:$BF$86,BE6&amp;$R$5))</f>
      </c>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213" t="s">
        <v>23</v>
      </c>
      <c r="AR6" s="113" t="s">
        <v>151</v>
      </c>
      <c r="AS6" s="108">
        <f aca="true" t="shared" si="2" ref="AS6:AV9">IF(I6="","",IF(AND(I6&lt;7,I6&gt;3),"○",""))</f>
      </c>
      <c r="AT6" s="108">
        <f t="shared" si="2"/>
      </c>
      <c r="AU6" s="108">
        <f t="shared" si="2"/>
      </c>
      <c r="AV6" s="108">
        <f t="shared" si="2"/>
      </c>
      <c r="AW6" s="108">
        <f aca="true" t="shared" si="3" ref="AW6:BB7">IF(M6="","",IF(AND(M6&lt;7,M6&gt;3),"○",""))</f>
      </c>
      <c r="AX6" s="108">
        <f t="shared" si="3"/>
      </c>
      <c r="AY6" s="108">
        <f t="shared" si="3"/>
      </c>
      <c r="AZ6" s="108">
        <f t="shared" si="3"/>
      </c>
      <c r="BA6" s="108">
        <f t="shared" si="3"/>
      </c>
      <c r="BB6" s="108">
        <f t="shared" si="3"/>
      </c>
      <c r="BC6" s="108">
        <f>IF(COUNTIF(AS6:BB6,"○")=0,"",COUNTIF(AS6:BB6,"○"))</f>
      </c>
      <c r="BE6" s="104" t="s">
        <v>152</v>
      </c>
      <c r="BF6" s="110">
        <f>IF(OR('（ﾌﾟﾛｸﾞﾗﾑ編成用）Ichiran'!C4="",'（ﾌﾟﾛｸﾞﾗﾑ編成用）Ichiran'!N4=""),"",'（ﾌﾟﾛｸﾞﾗﾑ編成用）Ichiran'!C4&amp;'（ﾌﾟﾛｸﾞﾗﾑ編成用）Ichiran'!N4)</f>
      </c>
      <c r="BG6" s="110">
        <f>IF(OR('（ﾌﾟﾛｸﾞﾗﾑ編成用）Ichiran'!C4="",'（ﾌﾟﾛｸﾞﾗﾑ編成用）Ichiran'!H4=""),"",'（ﾌﾟﾛｸﾞﾗﾑ編成用）Ichiran'!C4&amp;'（ﾌﾟﾛｸﾞﾗﾑ編成用）Ichiran'!H4)</f>
      </c>
      <c r="BH6" s="110">
        <f>IF(OR('（ﾌﾟﾛｸﾞﾗﾑ編成用）Ichiran'!C4="",'（ﾌﾟﾛｸﾞﾗﾑ編成用）Ichiran'!J4=""),"",'（ﾌﾟﾛｸﾞﾗﾑ編成用）Ichiran'!C4&amp;'（ﾌﾟﾛｸﾞﾗﾑ編成用）Ichiran'!J4)</f>
      </c>
    </row>
    <row r="7" spans="2:60" s="104" customFormat="1" ht="18" customHeight="1" thickBot="1">
      <c r="B7" s="144" t="s">
        <v>178</v>
      </c>
      <c r="C7" s="145">
        <f t="shared" si="0"/>
      </c>
      <c r="D7" s="144" t="s">
        <v>178</v>
      </c>
      <c r="E7" s="146">
        <f t="shared" si="1"/>
      </c>
      <c r="G7" s="248"/>
      <c r="H7" s="173" t="s">
        <v>153</v>
      </c>
      <c r="I7" s="118">
        <f>IF(COUNTIF($BF$4:$BF$86,BE7&amp;$I$5)=0,"",COUNTIF($BF$4:$BF$86,BE7&amp;$I$5))</f>
      </c>
      <c r="J7" s="118">
        <f>IF(COUNTIF($BF$4:$BF$86,BE7&amp;$J$5)=0,"",COUNTIF($BF$4:$BF$86,BE7&amp;$J$5))</f>
      </c>
      <c r="K7" s="118">
        <f>IF(COUNTIF($BF$4:$BF$86,BE7&amp;$K$5)=0,"",COUNTIF($BF$4:$BF$86,BE7&amp;$K$5))</f>
      </c>
      <c r="L7" s="142">
        <f>IF(COUNTIF($BF$4:$BF$86,BE7&amp;$L$5)=0,"",COUNTIF($BF$4:$BF$86,BE7&amp;$L$5))</f>
      </c>
      <c r="M7" s="118">
        <f>IF(COUNTIF($BF$4:$BF$86,BE7&amp;$M$5)=0,"",COUNTIF($BF$4:$BF$86,BE7&amp;$M$5))</f>
      </c>
      <c r="N7" s="118">
        <f>IF(COUNTIF($BF$4:$BF$86,BE7&amp;$N$5)=0,"",COUNTIF($BF$4:$BF$86,BE7&amp;$N$5))</f>
      </c>
      <c r="O7" s="118">
        <f>IF(COUNTIF($BF$4:$BF$86,BE7&amp;$O$5)=0,"",COUNTIF($BF$4:$BF$86,BE7&amp;$O$5))</f>
      </c>
      <c r="P7" s="118">
        <f>IF(COUNTIF($BF$4:$BF$86,BE7&amp;$P$5)=0,"",COUNTIF($BF$4:$BF$86,BE7&amp;$P$5))</f>
      </c>
      <c r="Q7" s="118">
        <f>IF(COUNTIF($BF$4:$BF$86,BE7&amp;$Q$5)=0,"",COUNTIF($BF$4:$BF$86,BE7&amp;$Q$5))</f>
      </c>
      <c r="R7" s="170">
        <f>IF(COUNTIF($BF$4:$BF$86,BE7&amp;$R$5)=0,"",COUNTIF($BF$4:$BF$86,BE7&amp;$R$5))</f>
      </c>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214"/>
      <c r="AR7" s="113" t="s">
        <v>153</v>
      </c>
      <c r="AS7" s="108">
        <f t="shared" si="2"/>
      </c>
      <c r="AT7" s="108">
        <f t="shared" si="2"/>
      </c>
      <c r="AU7" s="108">
        <f t="shared" si="2"/>
      </c>
      <c r="AV7" s="108">
        <f t="shared" si="2"/>
      </c>
      <c r="AW7" s="108">
        <f t="shared" si="3"/>
      </c>
      <c r="AX7" s="108">
        <f t="shared" si="3"/>
      </c>
      <c r="AY7" s="108">
        <f t="shared" si="3"/>
      </c>
      <c r="AZ7" s="108">
        <f t="shared" si="3"/>
      </c>
      <c r="BA7" s="108">
        <f t="shared" si="3"/>
      </c>
      <c r="BB7" s="108">
        <f t="shared" si="3"/>
      </c>
      <c r="BC7" s="108">
        <f>IF(COUNTIF(AS7:BB7,"○")=0,"",COUNTIF(AS7:BB7,"○"))</f>
      </c>
      <c r="BE7" s="104" t="s">
        <v>154</v>
      </c>
      <c r="BF7" s="110">
        <f>IF(OR('（ﾌﾟﾛｸﾞﾗﾑ編成用）Ichiran'!C5="",'（ﾌﾟﾛｸﾞﾗﾑ編成用）Ichiran'!N5=""),"",'（ﾌﾟﾛｸﾞﾗﾑ編成用）Ichiran'!C5&amp;'（ﾌﾟﾛｸﾞﾗﾑ編成用）Ichiran'!N5)</f>
      </c>
      <c r="BG7" s="110">
        <f>IF(OR('（ﾌﾟﾛｸﾞﾗﾑ編成用）Ichiran'!C5="",'（ﾌﾟﾛｸﾞﾗﾑ編成用）Ichiran'!H5=""),"",'（ﾌﾟﾛｸﾞﾗﾑ編成用）Ichiran'!C5&amp;'（ﾌﾟﾛｸﾞﾗﾑ編成用）Ichiran'!H5)</f>
      </c>
      <c r="BH7" s="110">
        <f>IF(OR('（ﾌﾟﾛｸﾞﾗﾑ編成用）Ichiran'!C5="",'（ﾌﾟﾛｸﾞﾗﾑ編成用）Ichiran'!J5=""),"",'（ﾌﾟﾛｸﾞﾗﾑ編成用）Ichiran'!C5&amp;'（ﾌﾟﾛｸﾞﾗﾑ編成用）Ichiran'!J5)</f>
      </c>
    </row>
    <row r="8" spans="2:60" s="104" customFormat="1" ht="18" customHeight="1">
      <c r="B8" s="147" t="s">
        <v>179</v>
      </c>
      <c r="C8" s="148">
        <f t="shared" si="0"/>
      </c>
      <c r="D8" s="147" t="s">
        <v>195</v>
      </c>
      <c r="E8" s="149">
        <f t="shared" si="1"/>
      </c>
      <c r="G8" s="211" t="s">
        <v>22</v>
      </c>
      <c r="H8" s="174" t="s">
        <v>151</v>
      </c>
      <c r="I8" s="120">
        <f>IF(COUNTIF($BF$4:$BF$86,BE8&amp;$I$5)=0,"",COUNTIF($BF$4:$BF$86,BE8&amp;$I$5))</f>
      </c>
      <c r="J8" s="120">
        <f>IF(COUNTIF($BF$4:$BF$86,BE8&amp;$J$5)=0,"",COUNTIF($BF$4:$BF$86,BE8&amp;$J$5))</f>
      </c>
      <c r="K8" s="120">
        <f>IF(COUNTIF($BF$4:$BF$86,BE8&amp;$K$5)=0,"",COUNTIF($BF$4:$BF$86,BE8&amp;$K$5))</f>
      </c>
      <c r="L8" s="168">
        <f>IF(COUNTIF($BF$4:$BF$86,BE8&amp;$L$5)=0,"",COUNTIF($BF$4:$BF$86,BE8&amp;$L$5))</f>
      </c>
      <c r="M8" s="164"/>
      <c r="N8" s="165"/>
      <c r="O8" s="165"/>
      <c r="P8" s="165"/>
      <c r="Q8" s="165"/>
      <c r="R8" s="165"/>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213" t="s">
        <v>22</v>
      </c>
      <c r="AR8" s="115" t="s">
        <v>151</v>
      </c>
      <c r="AS8" s="111">
        <f t="shared" si="2"/>
      </c>
      <c r="AT8" s="111">
        <f t="shared" si="2"/>
      </c>
      <c r="AU8" s="111">
        <f t="shared" si="2"/>
      </c>
      <c r="AV8" s="111">
        <f t="shared" si="2"/>
      </c>
      <c r="AW8" s="111"/>
      <c r="AX8" s="111"/>
      <c r="AY8" s="111"/>
      <c r="AZ8" s="111"/>
      <c r="BA8" s="111"/>
      <c r="BB8" s="111"/>
      <c r="BC8" s="111">
        <f>IF(COUNTIF(AS8:AV8,"○")=0,"",COUNTIF(AS8:AV8,"○"))</f>
      </c>
      <c r="BE8" s="104" t="s">
        <v>155</v>
      </c>
      <c r="BF8" s="110">
        <f>IF(OR('（ﾌﾟﾛｸﾞﾗﾑ編成用）Ichiran'!C6="",'（ﾌﾟﾛｸﾞﾗﾑ編成用）Ichiran'!N6=""),"",'（ﾌﾟﾛｸﾞﾗﾑ編成用）Ichiran'!C6&amp;'（ﾌﾟﾛｸﾞﾗﾑ編成用）Ichiran'!N6)</f>
      </c>
      <c r="BG8" s="110">
        <f>IF(OR('（ﾌﾟﾛｸﾞﾗﾑ編成用）Ichiran'!C6="",'（ﾌﾟﾛｸﾞﾗﾑ編成用）Ichiran'!H6=""),"",'（ﾌﾟﾛｸﾞﾗﾑ編成用）Ichiran'!C6&amp;'（ﾌﾟﾛｸﾞﾗﾑ編成用）Ichiran'!H6)</f>
      </c>
      <c r="BH8" s="110">
        <f>IF(OR('（ﾌﾟﾛｸﾞﾗﾑ編成用）Ichiran'!C6="",'（ﾌﾟﾛｸﾞﾗﾑ編成用）Ichiran'!J6=""),"",'（ﾌﾟﾛｸﾞﾗﾑ編成用）Ichiran'!C6&amp;'（ﾌﾟﾛｸﾞﾗﾑ編成用）Ichiran'!J6)</f>
      </c>
    </row>
    <row r="9" spans="2:60" s="104" customFormat="1" ht="18" customHeight="1" thickBot="1">
      <c r="B9" s="141" t="s">
        <v>180</v>
      </c>
      <c r="C9" s="142">
        <f t="shared" si="0"/>
      </c>
      <c r="D9" s="150" t="s">
        <v>180</v>
      </c>
      <c r="E9" s="151">
        <f t="shared" si="1"/>
      </c>
      <c r="G9" s="212"/>
      <c r="H9" s="175" t="s">
        <v>156</v>
      </c>
      <c r="I9" s="121">
        <f>IF(COUNTIF($BF$4:$BF$86,BE9&amp;$I$5)=0,"",COUNTIF($BF$4:$BF$86,BE9&amp;$I$5))</f>
      </c>
      <c r="J9" s="121">
        <f>IF(COUNTIF($BF$4:$BF$86,BE9&amp;$J$5)=0,"",COUNTIF($BF$4:$BF$86,BE9&amp;$J$5))</f>
      </c>
      <c r="K9" s="121">
        <f>IF(COUNTIF($BF$4:$BF$86,BE9&amp;$K$5)=0,"",COUNTIF($BF$4:$BF$86,BE9&amp;$K$5))</f>
      </c>
      <c r="L9" s="162">
        <f>IF(COUNTIF($BF$4:$BF$86,BE9&amp;$L$5)=0,"",COUNTIF($BF$4:$BF$86,BE9&amp;$L$5))</f>
      </c>
      <c r="M9" s="166"/>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214"/>
      <c r="AR9" s="114" t="s">
        <v>156</v>
      </c>
      <c r="AS9" s="112">
        <f t="shared" si="2"/>
      </c>
      <c r="AT9" s="112">
        <f t="shared" si="2"/>
      </c>
      <c r="AU9" s="112">
        <f t="shared" si="2"/>
      </c>
      <c r="AV9" s="112">
        <f t="shared" si="2"/>
      </c>
      <c r="AW9" s="112"/>
      <c r="AX9" s="112"/>
      <c r="AY9" s="112"/>
      <c r="AZ9" s="112"/>
      <c r="BA9" s="112"/>
      <c r="BB9" s="112"/>
      <c r="BC9" s="111">
        <f>IF(COUNTIF(AS9:AV9,"○")=0,"",COUNTIF(AS9:AV9,"○"))</f>
      </c>
      <c r="BE9" s="104" t="s">
        <v>157</v>
      </c>
      <c r="BF9" s="110">
        <f>IF(OR('（ﾌﾟﾛｸﾞﾗﾑ編成用）Ichiran'!C7="",'（ﾌﾟﾛｸﾞﾗﾑ編成用）Ichiran'!N7=""),"",'（ﾌﾟﾛｸﾞﾗﾑ編成用）Ichiran'!C7&amp;'（ﾌﾟﾛｸﾞﾗﾑ編成用）Ichiran'!N7)</f>
      </c>
      <c r="BG9" s="110">
        <f>IF(OR('（ﾌﾟﾛｸﾞﾗﾑ編成用）Ichiran'!C7="",'（ﾌﾟﾛｸﾞﾗﾑ編成用）Ichiran'!H7=""),"",'（ﾌﾟﾛｸﾞﾗﾑ編成用）Ichiran'!C7&amp;'（ﾌﾟﾛｸﾞﾗﾑ編成用）Ichiran'!H7)</f>
      </c>
      <c r="BH9" s="110">
        <f>IF(OR('（ﾌﾟﾛｸﾞﾗﾑ編成用）Ichiran'!C7="",'（ﾌﾟﾛｸﾞﾗﾑ編成用）Ichiran'!J7=""),"",'（ﾌﾟﾛｸﾞﾗﾑ編成用）Ichiran'!C7&amp;'（ﾌﾟﾛｸﾞﾗﾑ編成用）Ichiran'!J7)</f>
      </c>
    </row>
    <row r="10" spans="2:60" s="104" customFormat="1" ht="18" customHeight="1">
      <c r="B10" s="144" t="s">
        <v>181</v>
      </c>
      <c r="C10" s="145">
        <f t="shared" si="0"/>
      </c>
      <c r="D10" s="144" t="s">
        <v>181</v>
      </c>
      <c r="E10" s="146">
        <f t="shared" si="1"/>
      </c>
      <c r="G10" s="229" t="s">
        <v>158</v>
      </c>
      <c r="H10" s="230"/>
      <c r="I10" s="230"/>
      <c r="J10" s="230"/>
      <c r="K10" s="230"/>
      <c r="L10" s="230"/>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52"/>
      <c r="AR10" s="152"/>
      <c r="AS10" s="152"/>
      <c r="AT10" s="152"/>
      <c r="AU10" s="152"/>
      <c r="AV10" s="152"/>
      <c r="AW10" s="152"/>
      <c r="AX10" s="152"/>
      <c r="AY10" s="152"/>
      <c r="AZ10" s="152"/>
      <c r="BA10" s="152"/>
      <c r="BB10" s="152"/>
      <c r="BC10" s="152"/>
      <c r="BF10" s="110">
        <f>IF(OR('（ﾌﾟﾛｸﾞﾗﾑ編成用）Ichiran'!C8="",'（ﾌﾟﾛｸﾞﾗﾑ編成用）Ichiran'!N8=""),"",'（ﾌﾟﾛｸﾞﾗﾑ編成用）Ichiran'!C8&amp;'（ﾌﾟﾛｸﾞﾗﾑ編成用）Ichiran'!N8)</f>
      </c>
      <c r="BG10" s="110">
        <f>IF(OR('（ﾌﾟﾛｸﾞﾗﾑ編成用）Ichiran'!C8="",'（ﾌﾟﾛｸﾞﾗﾑ編成用）Ichiran'!H8=""),"",'（ﾌﾟﾛｸﾞﾗﾑ編成用）Ichiran'!C8&amp;'（ﾌﾟﾛｸﾞﾗﾑ編成用）Ichiran'!H8)</f>
      </c>
      <c r="BH10" s="110">
        <f>IF(OR('（ﾌﾟﾛｸﾞﾗﾑ編成用）Ichiran'!C8="",'（ﾌﾟﾛｸﾞﾗﾑ編成用）Ichiran'!J8=""),"",'（ﾌﾟﾛｸﾞﾗﾑ編成用）Ichiran'!C8&amp;'（ﾌﾟﾛｸﾞﾗﾑ編成用）Ichiran'!J8)</f>
      </c>
    </row>
    <row r="11" spans="2:60" s="104" customFormat="1" ht="18" customHeight="1">
      <c r="B11" s="147" t="s">
        <v>182</v>
      </c>
      <c r="C11" s="148">
        <f t="shared" si="0"/>
      </c>
      <c r="D11" s="147" t="s">
        <v>196</v>
      </c>
      <c r="E11" s="149">
        <f t="shared" si="1"/>
      </c>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F11" s="110">
        <f>IF(OR('（ﾌﾟﾛｸﾞﾗﾑ編成用）Ichiran'!C9="",'（ﾌﾟﾛｸﾞﾗﾑ編成用）Ichiran'!N9=""),"",'（ﾌﾟﾛｸﾞﾗﾑ編成用）Ichiran'!C9&amp;'（ﾌﾟﾛｸﾞﾗﾑ編成用）Ichiran'!N9)</f>
      </c>
      <c r="BG11" s="110">
        <f>IF(OR('（ﾌﾟﾛｸﾞﾗﾑ編成用）Ichiran'!C9="",'（ﾌﾟﾛｸﾞﾗﾑ編成用）Ichiran'!H9=""),"",'（ﾌﾟﾛｸﾞﾗﾑ編成用）Ichiran'!C9&amp;'（ﾌﾟﾛｸﾞﾗﾑ編成用）Ichiran'!H9)</f>
      </c>
      <c r="BH11" s="110">
        <f>IF(OR('（ﾌﾟﾛｸﾞﾗﾑ編成用）Ichiran'!C9="",'（ﾌﾟﾛｸﾞﾗﾑ編成用）Ichiran'!J9=""),"",'（ﾌﾟﾛｸﾞﾗﾑ編成用）Ichiran'!C9&amp;'（ﾌﾟﾛｸﾞﾗﾑ編成用）Ichiran'!J9)</f>
      </c>
    </row>
    <row r="12" spans="2:60" s="104" customFormat="1" ht="18" customHeight="1">
      <c r="B12" s="141" t="s">
        <v>183</v>
      </c>
      <c r="C12" s="142">
        <f t="shared" si="0"/>
      </c>
      <c r="D12" s="150" t="s">
        <v>183</v>
      </c>
      <c r="E12" s="151">
        <f t="shared" si="1"/>
      </c>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F12" s="110">
        <f>IF(OR('（ﾌﾟﾛｸﾞﾗﾑ編成用）Ichiran'!C10="",'（ﾌﾟﾛｸﾞﾗﾑ編成用）Ichiran'!N10=""),"",'（ﾌﾟﾛｸﾞﾗﾑ編成用）Ichiran'!C10&amp;'（ﾌﾟﾛｸﾞﾗﾑ編成用）Ichiran'!N10)</f>
      </c>
      <c r="BG12" s="110">
        <f>IF(OR('（ﾌﾟﾛｸﾞﾗﾑ編成用）Ichiran'!C10="",'（ﾌﾟﾛｸﾞﾗﾑ編成用）Ichiran'!H10=""),"",'（ﾌﾟﾛｸﾞﾗﾑ編成用）Ichiran'!C10&amp;'（ﾌﾟﾛｸﾞﾗﾑ編成用）Ichiran'!H10)</f>
      </c>
      <c r="BH12" s="110">
        <f>IF(OR('（ﾌﾟﾛｸﾞﾗﾑ編成用）Ichiran'!C10="",'（ﾌﾟﾛｸﾞﾗﾑ編成用）Ichiran'!J10=""),"",'（ﾌﾟﾛｸﾞﾗﾑ編成用）Ichiran'!C10&amp;'（ﾌﾟﾛｸﾞﾗﾑ編成用）Ichiran'!J10)</f>
      </c>
    </row>
    <row r="13" spans="2:60" s="104" customFormat="1" ht="18" customHeight="1">
      <c r="B13" s="144" t="s">
        <v>184</v>
      </c>
      <c r="C13" s="145">
        <f t="shared" si="0"/>
      </c>
      <c r="D13" s="144" t="s">
        <v>184</v>
      </c>
      <c r="E13" s="146">
        <f t="shared" si="1"/>
      </c>
      <c r="G13" s="107"/>
      <c r="H13" s="109"/>
      <c r="I13" s="107"/>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F13" s="110">
        <f>IF(OR('（ﾌﾟﾛｸﾞﾗﾑ編成用）Ichiran'!C11="",'（ﾌﾟﾛｸﾞﾗﾑ編成用）Ichiran'!N11=""),"",'（ﾌﾟﾛｸﾞﾗﾑ編成用）Ichiran'!C11&amp;'（ﾌﾟﾛｸﾞﾗﾑ編成用）Ichiran'!N11)</f>
      </c>
      <c r="BG13" s="110">
        <f>IF(OR('（ﾌﾟﾛｸﾞﾗﾑ編成用）Ichiran'!C11="",'（ﾌﾟﾛｸﾞﾗﾑ編成用）Ichiran'!H11=""),"",'（ﾌﾟﾛｸﾞﾗﾑ編成用）Ichiran'!C11&amp;'（ﾌﾟﾛｸﾞﾗﾑ編成用）Ichiran'!H11)</f>
      </c>
      <c r="BH13" s="110">
        <f>IF(OR('（ﾌﾟﾛｸﾞﾗﾑ編成用）Ichiran'!C11="",'（ﾌﾟﾛｸﾞﾗﾑ編成用）Ichiran'!J11=""),"",'（ﾌﾟﾛｸﾞﾗﾑ編成用）Ichiran'!C11&amp;'（ﾌﾟﾛｸﾞﾗﾑ編成用）Ichiran'!J11)</f>
      </c>
    </row>
    <row r="14" spans="2:60" s="104" customFormat="1" ht="18" customHeight="1">
      <c r="B14" s="147" t="s">
        <v>185</v>
      </c>
      <c r="C14" s="148">
        <f t="shared" si="0"/>
      </c>
      <c r="D14" s="147" t="s">
        <v>197</v>
      </c>
      <c r="E14" s="149">
        <f t="shared" si="1"/>
      </c>
      <c r="G14" s="107"/>
      <c r="H14" s="109"/>
      <c r="I14" s="107"/>
      <c r="J14" s="109"/>
      <c r="K14" s="109"/>
      <c r="L14" s="109"/>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09"/>
      <c r="AR14" s="109"/>
      <c r="AS14" s="109"/>
      <c r="AT14" s="109"/>
      <c r="AU14" s="109"/>
      <c r="AV14" s="109"/>
      <c r="AW14" s="109"/>
      <c r="AX14" s="109"/>
      <c r="AY14" s="109"/>
      <c r="AZ14" s="109"/>
      <c r="BA14" s="109"/>
      <c r="BB14" s="109"/>
      <c r="BC14" s="109"/>
      <c r="BF14" s="110">
        <f>IF(OR('（ﾌﾟﾛｸﾞﾗﾑ編成用）Ichiran'!C12="",'（ﾌﾟﾛｸﾞﾗﾑ編成用）Ichiran'!N12=""),"",'（ﾌﾟﾛｸﾞﾗﾑ編成用）Ichiran'!C12&amp;'（ﾌﾟﾛｸﾞﾗﾑ編成用）Ichiran'!N12)</f>
      </c>
      <c r="BG14" s="110">
        <f>IF(OR('（ﾌﾟﾛｸﾞﾗﾑ編成用）Ichiran'!C12="",'（ﾌﾟﾛｸﾞﾗﾑ編成用）Ichiran'!H12=""),"",'（ﾌﾟﾛｸﾞﾗﾑ編成用）Ichiran'!C12&amp;'（ﾌﾟﾛｸﾞﾗﾑ編成用）Ichiran'!H12)</f>
      </c>
      <c r="BH14" s="110">
        <f>IF(OR('（ﾌﾟﾛｸﾞﾗﾑ編成用）Ichiran'!C12="",'（ﾌﾟﾛｸﾞﾗﾑ編成用）Ichiran'!J12=""),"",'（ﾌﾟﾛｸﾞﾗﾑ編成用）Ichiran'!C12&amp;'（ﾌﾟﾛｸﾞﾗﾑ編成用）Ichiran'!J12)</f>
      </c>
    </row>
    <row r="15" spans="2:60" s="104" customFormat="1" ht="18" customHeight="1">
      <c r="B15" s="150" t="s">
        <v>186</v>
      </c>
      <c r="C15" s="142">
        <f t="shared" si="0"/>
      </c>
      <c r="D15" s="150" t="s">
        <v>198</v>
      </c>
      <c r="E15" s="151">
        <f t="shared" si="1"/>
      </c>
      <c r="G15" s="107"/>
      <c r="H15" s="109"/>
      <c r="I15" s="107"/>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F15" s="110">
        <f>IF(OR('（ﾌﾟﾛｸﾞﾗﾑ編成用）Ichiran'!C13="",'（ﾌﾟﾛｸﾞﾗﾑ編成用）Ichiran'!N13=""),"",'（ﾌﾟﾛｸﾞﾗﾑ編成用）Ichiran'!C13&amp;'（ﾌﾟﾛｸﾞﾗﾑ編成用）Ichiran'!N13)</f>
      </c>
      <c r="BG15" s="110">
        <f>IF(OR('（ﾌﾟﾛｸﾞﾗﾑ編成用）Ichiran'!C13="",'（ﾌﾟﾛｸﾞﾗﾑ編成用）Ichiran'!H13=""),"",'（ﾌﾟﾛｸﾞﾗﾑ編成用）Ichiran'!C13&amp;'（ﾌﾟﾛｸﾞﾗﾑ編成用）Ichiran'!H13)</f>
      </c>
      <c r="BH15" s="110">
        <f>IF(OR('（ﾌﾟﾛｸﾞﾗﾑ編成用）Ichiran'!C13="",'（ﾌﾟﾛｸﾞﾗﾑ編成用）Ichiran'!J13=""),"",'（ﾌﾟﾛｸﾞﾗﾑ編成用）Ichiran'!C13&amp;'（ﾌﾟﾛｸﾞﾗﾑ編成用）Ichiran'!J13)</f>
      </c>
    </row>
    <row r="16" spans="2:60" s="104" customFormat="1" ht="18" customHeight="1">
      <c r="B16" s="153" t="s">
        <v>187</v>
      </c>
      <c r="C16" s="154">
        <f t="shared" si="0"/>
      </c>
      <c r="D16" s="153" t="s">
        <v>199</v>
      </c>
      <c r="E16" s="155">
        <f t="shared" si="1"/>
      </c>
      <c r="G16" s="107"/>
      <c r="H16" s="109"/>
      <c r="I16" s="107"/>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F16" s="110">
        <f>IF(OR('（ﾌﾟﾛｸﾞﾗﾑ編成用）Ichiran'!C14="",'（ﾌﾟﾛｸﾞﾗﾑ編成用）Ichiran'!N14=""),"",'（ﾌﾟﾛｸﾞﾗﾑ編成用）Ichiran'!C14&amp;'（ﾌﾟﾛｸﾞﾗﾑ編成用）Ichiran'!N14)</f>
      </c>
      <c r="BG16" s="110">
        <f>IF(OR('（ﾌﾟﾛｸﾞﾗﾑ編成用）Ichiran'!C14="",'（ﾌﾟﾛｸﾞﾗﾑ編成用）Ichiran'!H14=""),"",'（ﾌﾟﾛｸﾞﾗﾑ編成用）Ichiran'!C14&amp;'（ﾌﾟﾛｸﾞﾗﾑ編成用）Ichiran'!H14)</f>
      </c>
      <c r="BH16" s="110">
        <f>IF(OR('（ﾌﾟﾛｸﾞﾗﾑ編成用）Ichiran'!C14="",'（ﾌﾟﾛｸﾞﾗﾑ編成用）Ichiran'!J14=""),"",'（ﾌﾟﾛｸﾞﾗﾑ編成用）Ichiran'!C14&amp;'（ﾌﾟﾛｸﾞﾗﾑ編成用）Ichiran'!J14)</f>
      </c>
    </row>
    <row r="17" spans="2:60" s="104" customFormat="1" ht="18" customHeight="1">
      <c r="B17" s="144" t="s">
        <v>188</v>
      </c>
      <c r="C17" s="145">
        <f t="shared" si="0"/>
      </c>
      <c r="D17" s="144" t="s">
        <v>191</v>
      </c>
      <c r="E17" s="146">
        <f t="shared" si="1"/>
      </c>
      <c r="G17" s="107"/>
      <c r="H17" s="109"/>
      <c r="I17" s="107"/>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F17" s="110">
        <f>IF(OR('（ﾌﾟﾛｸﾞﾗﾑ編成用）Ichiran'!C15="",'（ﾌﾟﾛｸﾞﾗﾑ編成用）Ichiran'!N15=""),"",'（ﾌﾟﾛｸﾞﾗﾑ編成用）Ichiran'!C15&amp;'（ﾌﾟﾛｸﾞﾗﾑ編成用）Ichiran'!N15)</f>
      </c>
      <c r="BG17" s="110">
        <f>IF(OR('（ﾌﾟﾛｸﾞﾗﾑ編成用）Ichiran'!C15="",'（ﾌﾟﾛｸﾞﾗﾑ編成用）Ichiran'!H15=""),"",'（ﾌﾟﾛｸﾞﾗﾑ編成用）Ichiran'!C15&amp;'（ﾌﾟﾛｸﾞﾗﾑ編成用）Ichiran'!H15)</f>
      </c>
      <c r="BH17" s="110">
        <f>IF(OR('（ﾌﾟﾛｸﾞﾗﾑ編成用）Ichiran'!C15="",'（ﾌﾟﾛｸﾞﾗﾑ編成用）Ichiran'!J15=""),"",'（ﾌﾟﾛｸﾞﾗﾑ編成用）Ichiran'!C15&amp;'（ﾌﾟﾛｸﾞﾗﾑ編成用）Ichiran'!J15)</f>
      </c>
    </row>
    <row r="18" spans="2:60" s="104" customFormat="1" ht="18" customHeight="1">
      <c r="B18" s="141" t="s">
        <v>189</v>
      </c>
      <c r="C18" s="142">
        <f t="shared" si="0"/>
      </c>
      <c r="D18" s="141" t="s">
        <v>190</v>
      </c>
      <c r="E18" s="119">
        <f t="shared" si="1"/>
      </c>
      <c r="G18" s="107"/>
      <c r="H18" s="109"/>
      <c r="I18" s="107"/>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F18" s="110">
        <f>IF(OR('（ﾌﾟﾛｸﾞﾗﾑ編成用）Ichiran'!C16="",'（ﾌﾟﾛｸﾞﾗﾑ編成用）Ichiran'!N16=""),"",'（ﾌﾟﾛｸﾞﾗﾑ編成用）Ichiran'!C16&amp;'（ﾌﾟﾛｸﾞﾗﾑ編成用）Ichiran'!N16)</f>
      </c>
      <c r="BG18" s="110">
        <f>IF(OR('（ﾌﾟﾛｸﾞﾗﾑ編成用）Ichiran'!C16="",'（ﾌﾟﾛｸﾞﾗﾑ編成用）Ichiran'!H16=""),"",'（ﾌﾟﾛｸﾞﾗﾑ編成用）Ichiran'!C16&amp;'（ﾌﾟﾛｸﾞﾗﾑ編成用）Ichiran'!H16)</f>
      </c>
      <c r="BH18" s="110">
        <f>IF(OR('（ﾌﾟﾛｸﾞﾗﾑ編成用）Ichiran'!C16="",'（ﾌﾟﾛｸﾞﾗﾑ編成用）Ichiran'!J16=""),"",'（ﾌﾟﾛｸﾞﾗﾑ編成用）Ichiran'!C16&amp;'（ﾌﾟﾛｸﾞﾗﾑ編成用）Ichiran'!J16)</f>
      </c>
    </row>
    <row r="19" spans="2:60" s="104" customFormat="1" ht="18" customHeight="1">
      <c r="B19" s="144" t="s">
        <v>190</v>
      </c>
      <c r="C19" s="145">
        <f t="shared" si="0"/>
      </c>
      <c r="D19" s="144" t="s">
        <v>192</v>
      </c>
      <c r="E19" s="146">
        <f t="shared" si="1"/>
      </c>
      <c r="G19" s="107"/>
      <c r="H19" s="109"/>
      <c r="I19" s="107"/>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F19" s="110">
        <f>IF(OR('（ﾌﾟﾛｸﾞﾗﾑ編成用）Ichiran'!C17="",'（ﾌﾟﾛｸﾞﾗﾑ編成用）Ichiran'!N17=""),"",'（ﾌﾟﾛｸﾞﾗﾑ編成用）Ichiran'!C17&amp;'（ﾌﾟﾛｸﾞﾗﾑ編成用）Ichiran'!N17)</f>
      </c>
      <c r="BG19" s="110">
        <f>IF(OR('（ﾌﾟﾛｸﾞﾗﾑ編成用）Ichiran'!C17="",'（ﾌﾟﾛｸﾞﾗﾑ編成用）Ichiran'!H17=""),"",'（ﾌﾟﾛｸﾞﾗﾑ編成用）Ichiran'!C17&amp;'（ﾌﾟﾛｸﾞﾗﾑ編成用）Ichiran'!H17)</f>
      </c>
      <c r="BH19" s="110">
        <f>IF(OR('（ﾌﾟﾛｸﾞﾗﾑ編成用）Ichiran'!C17="",'（ﾌﾟﾛｸﾞﾗﾑ編成用）Ichiran'!J17=""),"",'（ﾌﾟﾛｸﾞﾗﾑ編成用）Ichiran'!C17&amp;'（ﾌﾟﾛｸﾞﾗﾑ編成用）Ichiran'!J17)</f>
      </c>
    </row>
    <row r="20" spans="2:60" s="104" customFormat="1" ht="18" customHeight="1">
      <c r="B20" s="141" t="s">
        <v>191</v>
      </c>
      <c r="C20" s="142">
        <f t="shared" si="0"/>
      </c>
      <c r="D20" s="156" t="s">
        <v>193</v>
      </c>
      <c r="E20" s="119">
        <f t="shared" si="1"/>
      </c>
      <c r="G20" s="107"/>
      <c r="H20" s="109"/>
      <c r="I20" s="107"/>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F20" s="110">
        <f>IF(OR('（ﾌﾟﾛｸﾞﾗﾑ編成用）Ichiran'!C18="",'（ﾌﾟﾛｸﾞﾗﾑ編成用）Ichiran'!N18=""),"",'（ﾌﾟﾛｸﾞﾗﾑ編成用）Ichiran'!C18&amp;'（ﾌﾟﾛｸﾞﾗﾑ編成用）Ichiran'!N18)</f>
      </c>
      <c r="BG20" s="110">
        <f>IF(OR('（ﾌﾟﾛｸﾞﾗﾑ編成用）Ichiran'!C18="",'（ﾌﾟﾛｸﾞﾗﾑ編成用）Ichiran'!H18=""),"",'（ﾌﾟﾛｸﾞﾗﾑ編成用）Ichiran'!C18&amp;'（ﾌﾟﾛｸﾞﾗﾑ編成用）Ichiran'!H18)</f>
      </c>
      <c r="BH20" s="110">
        <f>IF(OR('（ﾌﾟﾛｸﾞﾗﾑ編成用）Ichiran'!C18="",'（ﾌﾟﾛｸﾞﾗﾑ編成用）Ichiran'!J18=""),"",'（ﾌﾟﾛｸﾞﾗﾑ編成用）Ichiran'!C18&amp;'（ﾌﾟﾛｸﾞﾗﾑ編成用）Ichiran'!J18)</f>
      </c>
    </row>
    <row r="21" spans="2:60" s="104" customFormat="1" ht="18" customHeight="1">
      <c r="B21" s="144" t="s">
        <v>192</v>
      </c>
      <c r="C21" s="145">
        <f t="shared" si="0"/>
      </c>
      <c r="D21" s="157" t="s">
        <v>194</v>
      </c>
      <c r="E21" s="158">
        <f t="shared" si="1"/>
      </c>
      <c r="G21" s="107"/>
      <c r="H21" s="109"/>
      <c r="I21" s="107"/>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F21" s="110">
        <f>IF(OR('（ﾌﾟﾛｸﾞﾗﾑ編成用）Ichiran'!C19="",'（ﾌﾟﾛｸﾞﾗﾑ編成用）Ichiran'!N19=""),"",'（ﾌﾟﾛｸﾞﾗﾑ編成用）Ichiran'!C19&amp;'（ﾌﾟﾛｸﾞﾗﾑ編成用）Ichiran'!N19)</f>
      </c>
      <c r="BG21" s="110">
        <f>IF(OR('（ﾌﾟﾛｸﾞﾗﾑ編成用）Ichiran'!C19="",'（ﾌﾟﾛｸﾞﾗﾑ編成用）Ichiran'!H19=""),"",'（ﾌﾟﾛｸﾞﾗﾑ編成用）Ichiran'!C19&amp;'（ﾌﾟﾛｸﾞﾗﾑ編成用）Ichiran'!H19)</f>
      </c>
      <c r="BH21" s="110">
        <f>IF(OR('（ﾌﾟﾛｸﾞﾗﾑ編成用）Ichiran'!C19="",'（ﾌﾟﾛｸﾞﾗﾑ編成用）Ichiran'!J19=""),"",'（ﾌﾟﾛｸﾞﾗﾑ編成用）Ichiran'!C19&amp;'（ﾌﾟﾛｸﾞﾗﾑ編成用）Ichiran'!J19)</f>
      </c>
    </row>
    <row r="22" spans="2:60" s="104" customFormat="1" ht="18" customHeight="1">
      <c r="B22" s="159" t="s">
        <v>193</v>
      </c>
      <c r="C22" s="160">
        <f t="shared" si="0"/>
      </c>
      <c r="D22" s="237" t="s">
        <v>200</v>
      </c>
      <c r="E22" s="238"/>
      <c r="G22" s="107"/>
      <c r="H22" s="109"/>
      <c r="I22" s="107"/>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3"/>
      <c r="AR22" s="103"/>
      <c r="AS22" s="103"/>
      <c r="AT22" s="103"/>
      <c r="AU22" s="103"/>
      <c r="AV22" s="103"/>
      <c r="AW22" s="103"/>
      <c r="AX22" s="103"/>
      <c r="AY22" s="103"/>
      <c r="AZ22" s="103"/>
      <c r="BA22" s="103"/>
      <c r="BB22" s="103"/>
      <c r="BC22" s="103"/>
      <c r="BF22" s="110">
        <f>IF(OR('（ﾌﾟﾛｸﾞﾗﾑ編成用）Ichiran'!C20="",'（ﾌﾟﾛｸﾞﾗﾑ編成用）Ichiran'!N20=""),"",'（ﾌﾟﾛｸﾞﾗﾑ編成用）Ichiran'!C20&amp;'（ﾌﾟﾛｸﾞﾗﾑ編成用）Ichiran'!N20)</f>
      </c>
      <c r="BG22" s="110">
        <f>IF(OR('（ﾌﾟﾛｸﾞﾗﾑ編成用）Ichiran'!C20="",'（ﾌﾟﾛｸﾞﾗﾑ編成用）Ichiran'!H20=""),"",'（ﾌﾟﾛｸﾞﾗﾑ編成用）Ichiran'!C20&amp;'（ﾌﾟﾛｸﾞﾗﾑ編成用）Ichiran'!H20)</f>
      </c>
      <c r="BH22" s="110">
        <f>IF(OR('（ﾌﾟﾛｸﾞﾗﾑ編成用）Ichiran'!C20="",'（ﾌﾟﾛｸﾞﾗﾑ編成用）Ichiran'!J20=""),"",'（ﾌﾟﾛｸﾞﾗﾑ編成用）Ichiran'!C20&amp;'（ﾌﾟﾛｸﾞﾗﾑ編成用）Ichiran'!J20)</f>
      </c>
    </row>
    <row r="23" spans="2:60" s="104" customFormat="1" ht="18" customHeight="1" thickBot="1">
      <c r="B23" s="161" t="s">
        <v>194</v>
      </c>
      <c r="C23" s="162">
        <f t="shared" si="0"/>
      </c>
      <c r="D23" s="239"/>
      <c r="E23" s="240"/>
      <c r="G23" s="107"/>
      <c r="H23" s="109"/>
      <c r="I23" s="107"/>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3"/>
      <c r="AR23" s="103"/>
      <c r="AS23" s="103"/>
      <c r="AT23" s="103"/>
      <c r="AU23" s="103"/>
      <c r="AV23" s="103"/>
      <c r="AW23" s="103"/>
      <c r="AX23" s="103"/>
      <c r="AY23" s="103"/>
      <c r="AZ23" s="103"/>
      <c r="BA23" s="103"/>
      <c r="BB23" s="103"/>
      <c r="BC23" s="103"/>
      <c r="BF23" s="110">
        <f>IF(OR('（ﾌﾟﾛｸﾞﾗﾑ編成用）Ichiran'!C21="",'（ﾌﾟﾛｸﾞﾗﾑ編成用）Ichiran'!N21=""),"",'（ﾌﾟﾛｸﾞﾗﾑ編成用）Ichiran'!C21&amp;'（ﾌﾟﾛｸﾞﾗﾑ編成用）Ichiran'!N21)</f>
      </c>
      <c r="BG23" s="110">
        <f>IF(OR('（ﾌﾟﾛｸﾞﾗﾑ編成用）Ichiran'!C21="",'（ﾌﾟﾛｸﾞﾗﾑ編成用）Ichiran'!H21=""),"",'（ﾌﾟﾛｸﾞﾗﾑ編成用）Ichiran'!C21&amp;'（ﾌﾟﾛｸﾞﾗﾑ編成用）Ichiran'!H21)</f>
      </c>
      <c r="BH23" s="110">
        <f>IF(OR('（ﾌﾟﾛｸﾞﾗﾑ編成用）Ichiran'!C21="",'（ﾌﾟﾛｸﾞﾗﾑ編成用）Ichiran'!J21=""),"",'（ﾌﾟﾛｸﾞﾗﾑ編成用）Ichiran'!C21&amp;'（ﾌﾟﾛｸﾞﾗﾑ編成用）Ichiran'!J21)</f>
      </c>
    </row>
    <row r="24" spans="2:60" s="104" customFormat="1" ht="18" customHeight="1">
      <c r="B24" s="102"/>
      <c r="C24" s="102"/>
      <c r="D24" s="102"/>
      <c r="E24" s="102"/>
      <c r="G24" s="102"/>
      <c r="H24" s="102"/>
      <c r="I24" s="102"/>
      <c r="J24" s="102"/>
      <c r="K24" s="103"/>
      <c r="L24" s="103"/>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3"/>
      <c r="AR24" s="103"/>
      <c r="AS24" s="103"/>
      <c r="AT24" s="103"/>
      <c r="AU24" s="103"/>
      <c r="AV24" s="103"/>
      <c r="AW24" s="103"/>
      <c r="AX24" s="103"/>
      <c r="AY24" s="103"/>
      <c r="AZ24" s="103"/>
      <c r="BA24" s="103"/>
      <c r="BB24" s="103"/>
      <c r="BC24" s="103"/>
      <c r="BF24" s="110">
        <f>IF(OR('（ﾌﾟﾛｸﾞﾗﾑ編成用）Ichiran'!C22="",'（ﾌﾟﾛｸﾞﾗﾑ編成用）Ichiran'!N22=""),"",'（ﾌﾟﾛｸﾞﾗﾑ編成用）Ichiran'!C22&amp;'（ﾌﾟﾛｸﾞﾗﾑ編成用）Ichiran'!N22)</f>
      </c>
      <c r="BG24" s="110">
        <f>IF(OR('（ﾌﾟﾛｸﾞﾗﾑ編成用）Ichiran'!C22="",'（ﾌﾟﾛｸﾞﾗﾑ編成用）Ichiran'!H22=""),"",'（ﾌﾟﾛｸﾞﾗﾑ編成用）Ichiran'!C22&amp;'（ﾌﾟﾛｸﾞﾗﾑ編成用）Ichiran'!H22)</f>
      </c>
      <c r="BH24" s="110">
        <f>IF(OR('（ﾌﾟﾛｸﾞﾗﾑ編成用）Ichiran'!C22="",'（ﾌﾟﾛｸﾞﾗﾑ編成用）Ichiran'!J22=""),"",'（ﾌﾟﾛｸﾞﾗﾑ編成用）Ichiran'!C22&amp;'（ﾌﾟﾛｸﾞﾗﾑ編成用）Ichiran'!J22)</f>
      </c>
    </row>
    <row r="25" spans="2:60" s="104" customFormat="1" ht="18" customHeight="1">
      <c r="B25" s="102"/>
      <c r="C25" s="102"/>
      <c r="D25" s="102"/>
      <c r="E25" s="102"/>
      <c r="G25" s="102"/>
      <c r="H25" s="102"/>
      <c r="I25" s="102"/>
      <c r="J25" s="102"/>
      <c r="K25" s="103"/>
      <c r="L25" s="103"/>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3"/>
      <c r="AR25" s="103"/>
      <c r="AS25" s="103"/>
      <c r="AT25" s="103"/>
      <c r="AU25" s="103"/>
      <c r="AV25" s="103"/>
      <c r="AW25" s="103"/>
      <c r="AX25" s="103"/>
      <c r="AY25" s="103"/>
      <c r="AZ25" s="103"/>
      <c r="BA25" s="103"/>
      <c r="BB25" s="103"/>
      <c r="BC25" s="103"/>
      <c r="BF25" s="110">
        <f>IF(OR('（ﾌﾟﾛｸﾞﾗﾑ編成用）Ichiran'!C23="",'（ﾌﾟﾛｸﾞﾗﾑ編成用）Ichiran'!N23=""),"",'（ﾌﾟﾛｸﾞﾗﾑ編成用）Ichiran'!C23&amp;'（ﾌﾟﾛｸﾞﾗﾑ編成用）Ichiran'!N23)</f>
      </c>
      <c r="BG25" s="110">
        <f>IF(OR('（ﾌﾟﾛｸﾞﾗﾑ編成用）Ichiran'!C23="",'（ﾌﾟﾛｸﾞﾗﾑ編成用）Ichiran'!H23=""),"",'（ﾌﾟﾛｸﾞﾗﾑ編成用）Ichiran'!C23&amp;'（ﾌﾟﾛｸﾞﾗﾑ編成用）Ichiran'!H23)</f>
      </c>
      <c r="BH25" s="110">
        <f>IF(OR('（ﾌﾟﾛｸﾞﾗﾑ編成用）Ichiran'!C23="",'（ﾌﾟﾛｸﾞﾗﾑ編成用）Ichiran'!J23=""),"",'（ﾌﾟﾛｸﾞﾗﾑ編成用）Ichiran'!C23&amp;'（ﾌﾟﾛｸﾞﾗﾑ編成用）Ichiran'!J23)</f>
      </c>
    </row>
    <row r="26" spans="58:60" ht="13.5">
      <c r="BF26" s="110">
        <f>IF(OR('（ﾌﾟﾛｸﾞﾗﾑ編成用）Ichiran'!C24="",'（ﾌﾟﾛｸﾞﾗﾑ編成用）Ichiran'!N24=""),"",'（ﾌﾟﾛｸﾞﾗﾑ編成用）Ichiran'!C24&amp;'（ﾌﾟﾛｸﾞﾗﾑ編成用）Ichiran'!N24)</f>
      </c>
      <c r="BG26" s="110">
        <f>IF(OR('（ﾌﾟﾛｸﾞﾗﾑ編成用）Ichiran'!C24="",'（ﾌﾟﾛｸﾞﾗﾑ編成用）Ichiran'!H24=""),"",'（ﾌﾟﾛｸﾞﾗﾑ編成用）Ichiran'!C24&amp;'（ﾌﾟﾛｸﾞﾗﾑ編成用）Ichiran'!H24)</f>
      </c>
      <c r="BH26" s="110">
        <f>IF(OR('（ﾌﾟﾛｸﾞﾗﾑ編成用）Ichiran'!C24="",'（ﾌﾟﾛｸﾞﾗﾑ編成用）Ichiran'!J24=""),"",'（ﾌﾟﾛｸﾞﾗﾑ編成用）Ichiran'!C24&amp;'（ﾌﾟﾛｸﾞﾗﾑ編成用）Ichiran'!J24)</f>
      </c>
    </row>
    <row r="27" spans="58:60" ht="13.5">
      <c r="BF27" s="110">
        <f>IF(OR('（ﾌﾟﾛｸﾞﾗﾑ編成用）Ichiran'!C25="",'（ﾌﾟﾛｸﾞﾗﾑ編成用）Ichiran'!N25=""),"",'（ﾌﾟﾛｸﾞﾗﾑ編成用）Ichiran'!C25&amp;'（ﾌﾟﾛｸﾞﾗﾑ編成用）Ichiran'!N25)</f>
      </c>
      <c r="BG27" s="110">
        <f>IF(OR('（ﾌﾟﾛｸﾞﾗﾑ編成用）Ichiran'!C25="",'（ﾌﾟﾛｸﾞﾗﾑ編成用）Ichiran'!H25=""),"",'（ﾌﾟﾛｸﾞﾗﾑ編成用）Ichiran'!C25&amp;'（ﾌﾟﾛｸﾞﾗﾑ編成用）Ichiran'!H25)</f>
      </c>
      <c r="BH27" s="110">
        <f>IF(OR('（ﾌﾟﾛｸﾞﾗﾑ編成用）Ichiran'!C25="",'（ﾌﾟﾛｸﾞﾗﾑ編成用）Ichiran'!J25=""),"",'（ﾌﾟﾛｸﾞﾗﾑ編成用）Ichiran'!C25&amp;'（ﾌﾟﾛｸﾞﾗﾑ編成用）Ichiran'!J25)</f>
      </c>
    </row>
    <row r="28" spans="58:60" ht="13.5">
      <c r="BF28" s="110">
        <f>IF(OR('（ﾌﾟﾛｸﾞﾗﾑ編成用）Ichiran'!C26="",'（ﾌﾟﾛｸﾞﾗﾑ編成用）Ichiran'!N26=""),"",'（ﾌﾟﾛｸﾞﾗﾑ編成用）Ichiran'!C26&amp;'（ﾌﾟﾛｸﾞﾗﾑ編成用）Ichiran'!N26)</f>
      </c>
      <c r="BG28" s="110">
        <f>IF(OR('（ﾌﾟﾛｸﾞﾗﾑ編成用）Ichiran'!C26="",'（ﾌﾟﾛｸﾞﾗﾑ編成用）Ichiran'!H26=""),"",'（ﾌﾟﾛｸﾞﾗﾑ編成用）Ichiran'!C26&amp;'（ﾌﾟﾛｸﾞﾗﾑ編成用）Ichiran'!H26)</f>
      </c>
      <c r="BH28" s="110">
        <f>IF(OR('（ﾌﾟﾛｸﾞﾗﾑ編成用）Ichiran'!C26="",'（ﾌﾟﾛｸﾞﾗﾑ編成用）Ichiran'!J26=""),"",'（ﾌﾟﾛｸﾞﾗﾑ編成用）Ichiran'!C26&amp;'（ﾌﾟﾛｸﾞﾗﾑ編成用）Ichiran'!J26)</f>
      </c>
    </row>
    <row r="29" spans="58:60" ht="13.5">
      <c r="BF29" s="110">
        <f>IF(OR('（ﾌﾟﾛｸﾞﾗﾑ編成用）Ichiran'!C27="",'（ﾌﾟﾛｸﾞﾗﾑ編成用）Ichiran'!N27=""),"",'（ﾌﾟﾛｸﾞﾗﾑ編成用）Ichiran'!C27&amp;'（ﾌﾟﾛｸﾞﾗﾑ編成用）Ichiran'!N27)</f>
      </c>
      <c r="BG29" s="110">
        <f>IF(OR('（ﾌﾟﾛｸﾞﾗﾑ編成用）Ichiran'!C27="",'（ﾌﾟﾛｸﾞﾗﾑ編成用）Ichiran'!H27=""),"",'（ﾌﾟﾛｸﾞﾗﾑ編成用）Ichiran'!C27&amp;'（ﾌﾟﾛｸﾞﾗﾑ編成用）Ichiran'!H27)</f>
      </c>
      <c r="BH29" s="110">
        <f>IF(OR('（ﾌﾟﾛｸﾞﾗﾑ編成用）Ichiran'!C27="",'（ﾌﾟﾛｸﾞﾗﾑ編成用）Ichiran'!J27=""),"",'（ﾌﾟﾛｸﾞﾗﾑ編成用）Ichiran'!C27&amp;'（ﾌﾟﾛｸﾞﾗﾑ編成用）Ichiran'!J27)</f>
      </c>
    </row>
    <row r="30" spans="58:60" ht="13.5">
      <c r="BF30" s="110">
        <f>IF(OR('（ﾌﾟﾛｸﾞﾗﾑ編成用）Ichiran'!C28="",'（ﾌﾟﾛｸﾞﾗﾑ編成用）Ichiran'!N28=""),"",'（ﾌﾟﾛｸﾞﾗﾑ編成用）Ichiran'!C28&amp;'（ﾌﾟﾛｸﾞﾗﾑ編成用）Ichiran'!N28)</f>
      </c>
      <c r="BG30" s="110">
        <f>IF(OR('（ﾌﾟﾛｸﾞﾗﾑ編成用）Ichiran'!C28="",'（ﾌﾟﾛｸﾞﾗﾑ編成用）Ichiran'!H28=""),"",'（ﾌﾟﾛｸﾞﾗﾑ編成用）Ichiran'!C28&amp;'（ﾌﾟﾛｸﾞﾗﾑ編成用）Ichiran'!H28)</f>
      </c>
      <c r="BH30" s="110">
        <f>IF(OR('（ﾌﾟﾛｸﾞﾗﾑ編成用）Ichiran'!C28="",'（ﾌﾟﾛｸﾞﾗﾑ編成用）Ichiran'!J28=""),"",'（ﾌﾟﾛｸﾞﾗﾑ編成用）Ichiran'!C28&amp;'（ﾌﾟﾛｸﾞﾗﾑ編成用）Ichiran'!J28)</f>
      </c>
    </row>
    <row r="31" spans="58:60" ht="13.5">
      <c r="BF31" s="110">
        <f>IF(OR('（ﾌﾟﾛｸﾞﾗﾑ編成用）Ichiran'!C29="",'（ﾌﾟﾛｸﾞﾗﾑ編成用）Ichiran'!N29=""),"",'（ﾌﾟﾛｸﾞﾗﾑ編成用）Ichiran'!C29&amp;'（ﾌﾟﾛｸﾞﾗﾑ編成用）Ichiran'!N29)</f>
      </c>
      <c r="BG31" s="110">
        <f>IF(OR('（ﾌﾟﾛｸﾞﾗﾑ編成用）Ichiran'!C29="",'（ﾌﾟﾛｸﾞﾗﾑ編成用）Ichiran'!H29=""),"",'（ﾌﾟﾛｸﾞﾗﾑ編成用）Ichiran'!C29&amp;'（ﾌﾟﾛｸﾞﾗﾑ編成用）Ichiran'!H29)</f>
      </c>
      <c r="BH31" s="110">
        <f>IF(OR('（ﾌﾟﾛｸﾞﾗﾑ編成用）Ichiran'!C29="",'（ﾌﾟﾛｸﾞﾗﾑ編成用）Ichiran'!J29=""),"",'（ﾌﾟﾛｸﾞﾗﾑ編成用）Ichiran'!C29&amp;'（ﾌﾟﾛｸﾞﾗﾑ編成用）Ichiran'!J29)</f>
      </c>
    </row>
    <row r="32" spans="58:60" ht="13.5">
      <c r="BF32" s="110">
        <f>IF(OR('（ﾌﾟﾛｸﾞﾗﾑ編成用）Ichiran'!C30="",'（ﾌﾟﾛｸﾞﾗﾑ編成用）Ichiran'!N30=""),"",'（ﾌﾟﾛｸﾞﾗﾑ編成用）Ichiran'!C30&amp;'（ﾌﾟﾛｸﾞﾗﾑ編成用）Ichiran'!N30)</f>
      </c>
      <c r="BG32" s="110">
        <f>IF(OR('（ﾌﾟﾛｸﾞﾗﾑ編成用）Ichiran'!C30="",'（ﾌﾟﾛｸﾞﾗﾑ編成用）Ichiran'!H30=""),"",'（ﾌﾟﾛｸﾞﾗﾑ編成用）Ichiran'!C30&amp;'（ﾌﾟﾛｸﾞﾗﾑ編成用）Ichiran'!H30)</f>
      </c>
      <c r="BH32" s="110">
        <f>IF(OR('（ﾌﾟﾛｸﾞﾗﾑ編成用）Ichiran'!C30="",'（ﾌﾟﾛｸﾞﾗﾑ編成用）Ichiran'!J30=""),"",'（ﾌﾟﾛｸﾞﾗﾑ編成用）Ichiran'!C30&amp;'（ﾌﾟﾛｸﾞﾗﾑ編成用）Ichiran'!J30)</f>
      </c>
    </row>
    <row r="33" spans="58:60" ht="13.5">
      <c r="BF33" s="110">
        <f>IF(OR('（ﾌﾟﾛｸﾞﾗﾑ編成用）Ichiran'!C31="",'（ﾌﾟﾛｸﾞﾗﾑ編成用）Ichiran'!N31=""),"",'（ﾌﾟﾛｸﾞﾗﾑ編成用）Ichiran'!C31&amp;'（ﾌﾟﾛｸﾞﾗﾑ編成用）Ichiran'!N31)</f>
      </c>
      <c r="BG33" s="110">
        <f>IF(OR('（ﾌﾟﾛｸﾞﾗﾑ編成用）Ichiran'!C31="",'（ﾌﾟﾛｸﾞﾗﾑ編成用）Ichiran'!H31=""),"",'（ﾌﾟﾛｸﾞﾗﾑ編成用）Ichiran'!C31&amp;'（ﾌﾟﾛｸﾞﾗﾑ編成用）Ichiran'!H31)</f>
      </c>
      <c r="BH33" s="110">
        <f>IF(OR('（ﾌﾟﾛｸﾞﾗﾑ編成用）Ichiran'!C31="",'（ﾌﾟﾛｸﾞﾗﾑ編成用）Ichiran'!J31=""),"",'（ﾌﾟﾛｸﾞﾗﾑ編成用）Ichiran'!C31&amp;'（ﾌﾟﾛｸﾞﾗﾑ編成用）Ichiran'!J31)</f>
      </c>
    </row>
    <row r="34" spans="58:60" ht="13.5">
      <c r="BF34" s="110">
        <f>IF(OR('（ﾌﾟﾛｸﾞﾗﾑ編成用）Ichiran'!C32="",'（ﾌﾟﾛｸﾞﾗﾑ編成用）Ichiran'!N32=""),"",'（ﾌﾟﾛｸﾞﾗﾑ編成用）Ichiran'!C32&amp;'（ﾌﾟﾛｸﾞﾗﾑ編成用）Ichiran'!N32)</f>
      </c>
      <c r="BG34" s="110">
        <f>IF(OR('（ﾌﾟﾛｸﾞﾗﾑ編成用）Ichiran'!C32="",'（ﾌﾟﾛｸﾞﾗﾑ編成用）Ichiran'!H32=""),"",'（ﾌﾟﾛｸﾞﾗﾑ編成用）Ichiran'!C32&amp;'（ﾌﾟﾛｸﾞﾗﾑ編成用）Ichiran'!H32)</f>
      </c>
      <c r="BH34" s="110">
        <f>IF(OR('（ﾌﾟﾛｸﾞﾗﾑ編成用）Ichiran'!C32="",'（ﾌﾟﾛｸﾞﾗﾑ編成用）Ichiran'!J32=""),"",'（ﾌﾟﾛｸﾞﾗﾑ編成用）Ichiran'!C32&amp;'（ﾌﾟﾛｸﾞﾗﾑ編成用）Ichiran'!J32)</f>
      </c>
    </row>
    <row r="35" spans="58:60" ht="13.5">
      <c r="BF35" s="110">
        <f>IF(OR('（ﾌﾟﾛｸﾞﾗﾑ編成用）Ichiran'!C33="",'（ﾌﾟﾛｸﾞﾗﾑ編成用）Ichiran'!N33=""),"",'（ﾌﾟﾛｸﾞﾗﾑ編成用）Ichiran'!C33&amp;'（ﾌﾟﾛｸﾞﾗﾑ編成用）Ichiran'!N33)</f>
      </c>
      <c r="BG35" s="110">
        <f>IF(OR('（ﾌﾟﾛｸﾞﾗﾑ編成用）Ichiran'!C33="",'（ﾌﾟﾛｸﾞﾗﾑ編成用）Ichiran'!H33=""),"",'（ﾌﾟﾛｸﾞﾗﾑ編成用）Ichiran'!C33&amp;'（ﾌﾟﾛｸﾞﾗﾑ編成用）Ichiran'!H33)</f>
      </c>
      <c r="BH35" s="110">
        <f>IF(OR('（ﾌﾟﾛｸﾞﾗﾑ編成用）Ichiran'!C33="",'（ﾌﾟﾛｸﾞﾗﾑ編成用）Ichiran'!J33=""),"",'（ﾌﾟﾛｸﾞﾗﾑ編成用）Ichiran'!C33&amp;'（ﾌﾟﾛｸﾞﾗﾑ編成用）Ichiran'!J33)</f>
      </c>
    </row>
    <row r="36" spans="58:60" ht="13.5">
      <c r="BF36" s="110">
        <f>IF(OR('（ﾌﾟﾛｸﾞﾗﾑ編成用）Ichiran'!C34="",'（ﾌﾟﾛｸﾞﾗﾑ編成用）Ichiran'!N34=""),"",'（ﾌﾟﾛｸﾞﾗﾑ編成用）Ichiran'!C34&amp;'（ﾌﾟﾛｸﾞﾗﾑ編成用）Ichiran'!N34)</f>
      </c>
      <c r="BG36" s="110">
        <f>IF(OR('（ﾌﾟﾛｸﾞﾗﾑ編成用）Ichiran'!C34="",'（ﾌﾟﾛｸﾞﾗﾑ編成用）Ichiran'!H34=""),"",'（ﾌﾟﾛｸﾞﾗﾑ編成用）Ichiran'!C34&amp;'（ﾌﾟﾛｸﾞﾗﾑ編成用）Ichiran'!H34)</f>
      </c>
      <c r="BH36" s="110">
        <f>IF(OR('（ﾌﾟﾛｸﾞﾗﾑ編成用）Ichiran'!C34="",'（ﾌﾟﾛｸﾞﾗﾑ編成用）Ichiran'!J34=""),"",'（ﾌﾟﾛｸﾞﾗﾑ編成用）Ichiran'!C34&amp;'（ﾌﾟﾛｸﾞﾗﾑ編成用）Ichiran'!J34)</f>
      </c>
    </row>
    <row r="37" spans="58:60" ht="13.5">
      <c r="BF37" s="110">
        <f>IF(OR('（ﾌﾟﾛｸﾞﾗﾑ編成用）Ichiran'!C35="",'（ﾌﾟﾛｸﾞﾗﾑ編成用）Ichiran'!N35=""),"",'（ﾌﾟﾛｸﾞﾗﾑ編成用）Ichiran'!C35&amp;'（ﾌﾟﾛｸﾞﾗﾑ編成用）Ichiran'!N35)</f>
      </c>
      <c r="BG37" s="110">
        <f>IF(OR('（ﾌﾟﾛｸﾞﾗﾑ編成用）Ichiran'!C35="",'（ﾌﾟﾛｸﾞﾗﾑ編成用）Ichiran'!H35=""),"",'（ﾌﾟﾛｸﾞﾗﾑ編成用）Ichiran'!C35&amp;'（ﾌﾟﾛｸﾞﾗﾑ編成用）Ichiran'!H35)</f>
      </c>
      <c r="BH37" s="110">
        <f>IF(OR('（ﾌﾟﾛｸﾞﾗﾑ編成用）Ichiran'!C35="",'（ﾌﾟﾛｸﾞﾗﾑ編成用）Ichiran'!J35=""),"",'（ﾌﾟﾛｸﾞﾗﾑ編成用）Ichiran'!C35&amp;'（ﾌﾟﾛｸﾞﾗﾑ編成用）Ichiran'!J35)</f>
      </c>
    </row>
    <row r="38" spans="58:60" ht="13.5">
      <c r="BF38" s="110">
        <f>IF(OR('（ﾌﾟﾛｸﾞﾗﾑ編成用）Ichiran'!C36="",'（ﾌﾟﾛｸﾞﾗﾑ編成用）Ichiran'!N36=""),"",'（ﾌﾟﾛｸﾞﾗﾑ編成用）Ichiran'!C36&amp;'（ﾌﾟﾛｸﾞﾗﾑ編成用）Ichiran'!N36)</f>
      </c>
      <c r="BG38" s="110">
        <f>IF(OR('（ﾌﾟﾛｸﾞﾗﾑ編成用）Ichiran'!C36="",'（ﾌﾟﾛｸﾞﾗﾑ編成用）Ichiran'!H36=""),"",'（ﾌﾟﾛｸﾞﾗﾑ編成用）Ichiran'!C36&amp;'（ﾌﾟﾛｸﾞﾗﾑ編成用）Ichiran'!H36)</f>
      </c>
      <c r="BH38" s="110">
        <f>IF(OR('（ﾌﾟﾛｸﾞﾗﾑ編成用）Ichiran'!C36="",'（ﾌﾟﾛｸﾞﾗﾑ編成用）Ichiran'!J36=""),"",'（ﾌﾟﾛｸﾞﾗﾑ編成用）Ichiran'!C36&amp;'（ﾌﾟﾛｸﾞﾗﾑ編成用）Ichiran'!J36)</f>
      </c>
    </row>
    <row r="39" spans="58:60" ht="13.5">
      <c r="BF39" s="110">
        <f>IF(OR('（ﾌﾟﾛｸﾞﾗﾑ編成用）Ichiran'!C37="",'（ﾌﾟﾛｸﾞﾗﾑ編成用）Ichiran'!N37=""),"",'（ﾌﾟﾛｸﾞﾗﾑ編成用）Ichiran'!C37&amp;'（ﾌﾟﾛｸﾞﾗﾑ編成用）Ichiran'!N37)</f>
      </c>
      <c r="BG39" s="110">
        <f>IF(OR('（ﾌﾟﾛｸﾞﾗﾑ編成用）Ichiran'!C37="",'（ﾌﾟﾛｸﾞﾗﾑ編成用）Ichiran'!H37=""),"",'（ﾌﾟﾛｸﾞﾗﾑ編成用）Ichiran'!C37&amp;'（ﾌﾟﾛｸﾞﾗﾑ編成用）Ichiran'!H37)</f>
      </c>
      <c r="BH39" s="110">
        <f>IF(OR('（ﾌﾟﾛｸﾞﾗﾑ編成用）Ichiran'!C37="",'（ﾌﾟﾛｸﾞﾗﾑ編成用）Ichiran'!J37=""),"",'（ﾌﾟﾛｸﾞﾗﾑ編成用）Ichiran'!C37&amp;'（ﾌﾟﾛｸﾞﾗﾑ編成用）Ichiran'!J37)</f>
      </c>
    </row>
    <row r="40" spans="58:60" ht="13.5">
      <c r="BF40" s="110">
        <f>IF(OR('（ﾌﾟﾛｸﾞﾗﾑ編成用）Ichiran'!C38="",'（ﾌﾟﾛｸﾞﾗﾑ編成用）Ichiran'!N38=""),"",'（ﾌﾟﾛｸﾞﾗﾑ編成用）Ichiran'!C38&amp;'（ﾌﾟﾛｸﾞﾗﾑ編成用）Ichiran'!N38)</f>
      </c>
      <c r="BG40" s="110">
        <f>IF(OR('（ﾌﾟﾛｸﾞﾗﾑ編成用）Ichiran'!C38="",'（ﾌﾟﾛｸﾞﾗﾑ編成用）Ichiran'!H38=""),"",'（ﾌﾟﾛｸﾞﾗﾑ編成用）Ichiran'!C38&amp;'（ﾌﾟﾛｸﾞﾗﾑ編成用）Ichiran'!H38)</f>
      </c>
      <c r="BH40" s="110">
        <f>IF(OR('（ﾌﾟﾛｸﾞﾗﾑ編成用）Ichiran'!C38="",'（ﾌﾟﾛｸﾞﾗﾑ編成用）Ichiran'!J38=""),"",'（ﾌﾟﾛｸﾞﾗﾑ編成用）Ichiran'!C38&amp;'（ﾌﾟﾛｸﾞﾗﾑ編成用）Ichiran'!J38)</f>
      </c>
    </row>
    <row r="41" spans="58:60" ht="13.5">
      <c r="BF41" s="110">
        <f>IF(OR('（ﾌﾟﾛｸﾞﾗﾑ編成用）Ichiran'!C39="",'（ﾌﾟﾛｸﾞﾗﾑ編成用）Ichiran'!N39=""),"",'（ﾌﾟﾛｸﾞﾗﾑ編成用）Ichiran'!C39&amp;'（ﾌﾟﾛｸﾞﾗﾑ編成用）Ichiran'!N39)</f>
      </c>
      <c r="BG41" s="110">
        <f>IF(OR('（ﾌﾟﾛｸﾞﾗﾑ編成用）Ichiran'!C39="",'（ﾌﾟﾛｸﾞﾗﾑ編成用）Ichiran'!H39=""),"",'（ﾌﾟﾛｸﾞﾗﾑ編成用）Ichiran'!C39&amp;'（ﾌﾟﾛｸﾞﾗﾑ編成用）Ichiran'!H39)</f>
      </c>
      <c r="BH41" s="110">
        <f>IF(OR('（ﾌﾟﾛｸﾞﾗﾑ編成用）Ichiran'!C39="",'（ﾌﾟﾛｸﾞﾗﾑ編成用）Ichiran'!J39=""),"",'（ﾌﾟﾛｸﾞﾗﾑ編成用）Ichiran'!C39&amp;'（ﾌﾟﾛｸﾞﾗﾑ編成用）Ichiran'!J39)</f>
      </c>
    </row>
    <row r="42" spans="58:60" ht="13.5">
      <c r="BF42" s="110">
        <f>IF(OR('（ﾌﾟﾛｸﾞﾗﾑ編成用）Ichiran'!C40="",'（ﾌﾟﾛｸﾞﾗﾑ編成用）Ichiran'!N40=""),"",'（ﾌﾟﾛｸﾞﾗﾑ編成用）Ichiran'!C40&amp;'（ﾌﾟﾛｸﾞﾗﾑ編成用）Ichiran'!N40)</f>
      </c>
      <c r="BG42" s="110">
        <f>IF(OR('（ﾌﾟﾛｸﾞﾗﾑ編成用）Ichiran'!C40="",'（ﾌﾟﾛｸﾞﾗﾑ編成用）Ichiran'!H40=""),"",'（ﾌﾟﾛｸﾞﾗﾑ編成用）Ichiran'!C40&amp;'（ﾌﾟﾛｸﾞﾗﾑ編成用）Ichiran'!H40)</f>
      </c>
      <c r="BH42" s="110">
        <f>IF(OR('（ﾌﾟﾛｸﾞﾗﾑ編成用）Ichiran'!C40="",'（ﾌﾟﾛｸﾞﾗﾑ編成用）Ichiran'!J40=""),"",'（ﾌﾟﾛｸﾞﾗﾑ編成用）Ichiran'!C40&amp;'（ﾌﾟﾛｸﾞﾗﾑ編成用）Ichiran'!J40)</f>
      </c>
    </row>
    <row r="43" spans="58:60" ht="13.5">
      <c r="BF43" s="110">
        <f>IF(OR('（ﾌﾟﾛｸﾞﾗﾑ編成用）Ichiran'!C41="",'（ﾌﾟﾛｸﾞﾗﾑ編成用）Ichiran'!N41=""),"",'（ﾌﾟﾛｸﾞﾗﾑ編成用）Ichiran'!C41&amp;'（ﾌﾟﾛｸﾞﾗﾑ編成用）Ichiran'!N41)</f>
      </c>
      <c r="BG43" s="110">
        <f>IF(OR('（ﾌﾟﾛｸﾞﾗﾑ編成用）Ichiran'!C41="",'（ﾌﾟﾛｸﾞﾗﾑ編成用）Ichiran'!H41=""),"",'（ﾌﾟﾛｸﾞﾗﾑ編成用）Ichiran'!C41&amp;'（ﾌﾟﾛｸﾞﾗﾑ編成用）Ichiran'!H41)</f>
      </c>
      <c r="BH43" s="110">
        <f>IF(OR('（ﾌﾟﾛｸﾞﾗﾑ編成用）Ichiran'!C41="",'（ﾌﾟﾛｸﾞﾗﾑ編成用）Ichiran'!J41=""),"",'（ﾌﾟﾛｸﾞﾗﾑ編成用）Ichiran'!C41&amp;'（ﾌﾟﾛｸﾞﾗﾑ編成用）Ichiran'!J41)</f>
      </c>
    </row>
    <row r="44" spans="58:60" ht="13.5">
      <c r="BF44" s="110">
        <f>IF(OR('（ﾌﾟﾛｸﾞﾗﾑ編成用）Ichiran'!C42="",'（ﾌﾟﾛｸﾞﾗﾑ編成用）Ichiran'!N42=""),"",'（ﾌﾟﾛｸﾞﾗﾑ編成用）Ichiran'!C42&amp;'（ﾌﾟﾛｸﾞﾗﾑ編成用）Ichiran'!N42)</f>
      </c>
      <c r="BG44" s="110">
        <f>IF(OR('（ﾌﾟﾛｸﾞﾗﾑ編成用）Ichiran'!C42="",'（ﾌﾟﾛｸﾞﾗﾑ編成用）Ichiran'!H42=""),"",'（ﾌﾟﾛｸﾞﾗﾑ編成用）Ichiran'!C42&amp;'（ﾌﾟﾛｸﾞﾗﾑ編成用）Ichiran'!H42)</f>
      </c>
      <c r="BH44" s="110">
        <f>IF(OR('（ﾌﾟﾛｸﾞﾗﾑ編成用）Ichiran'!C42="",'（ﾌﾟﾛｸﾞﾗﾑ編成用）Ichiran'!J42=""),"",'（ﾌﾟﾛｸﾞﾗﾑ編成用）Ichiran'!C42&amp;'（ﾌﾟﾛｸﾞﾗﾑ編成用）Ichiran'!J42)</f>
      </c>
    </row>
    <row r="45" spans="58:60" ht="13.5">
      <c r="BF45" s="110">
        <f>IF(OR('（ﾌﾟﾛｸﾞﾗﾑ編成用）Ichiran'!C43="",'（ﾌﾟﾛｸﾞﾗﾑ編成用）Ichiran'!N43=""),"",'（ﾌﾟﾛｸﾞﾗﾑ編成用）Ichiran'!C43&amp;'（ﾌﾟﾛｸﾞﾗﾑ編成用）Ichiran'!N43)</f>
      </c>
      <c r="BG45" s="110">
        <f>IF(OR('（ﾌﾟﾛｸﾞﾗﾑ編成用）Ichiran'!C43="",'（ﾌﾟﾛｸﾞﾗﾑ編成用）Ichiran'!H43=""),"",'（ﾌﾟﾛｸﾞﾗﾑ編成用）Ichiran'!C43&amp;'（ﾌﾟﾛｸﾞﾗﾑ編成用）Ichiran'!H43)</f>
      </c>
      <c r="BH45" s="110">
        <f>IF(OR('（ﾌﾟﾛｸﾞﾗﾑ編成用）Ichiran'!C43="",'（ﾌﾟﾛｸﾞﾗﾑ編成用）Ichiran'!J43=""),"",'（ﾌﾟﾛｸﾞﾗﾑ編成用）Ichiran'!C43&amp;'（ﾌﾟﾛｸﾞﾗﾑ編成用）Ichiran'!J43)</f>
      </c>
    </row>
    <row r="46" spans="58:60" ht="13.5">
      <c r="BF46" s="110">
        <f>IF(OR('（ﾌﾟﾛｸﾞﾗﾑ編成用）Ichiran'!C44="",'（ﾌﾟﾛｸﾞﾗﾑ編成用）Ichiran'!N44=""),"",'（ﾌﾟﾛｸﾞﾗﾑ編成用）Ichiran'!C44&amp;'（ﾌﾟﾛｸﾞﾗﾑ編成用）Ichiran'!N44)</f>
      </c>
      <c r="BG46" s="110">
        <f>IF(OR('（ﾌﾟﾛｸﾞﾗﾑ編成用）Ichiran'!C44="",'（ﾌﾟﾛｸﾞﾗﾑ編成用）Ichiran'!H44=""),"",'（ﾌﾟﾛｸﾞﾗﾑ編成用）Ichiran'!C44&amp;'（ﾌﾟﾛｸﾞﾗﾑ編成用）Ichiran'!H44)</f>
      </c>
      <c r="BH46" s="110">
        <f>IF(OR('（ﾌﾟﾛｸﾞﾗﾑ編成用）Ichiran'!C44="",'（ﾌﾟﾛｸﾞﾗﾑ編成用）Ichiran'!J44=""),"",'（ﾌﾟﾛｸﾞﾗﾑ編成用）Ichiran'!C44&amp;'（ﾌﾟﾛｸﾞﾗﾑ編成用）Ichiran'!J44)</f>
      </c>
    </row>
    <row r="47" spans="58:60" ht="13.5">
      <c r="BF47" s="110">
        <f>IF(OR('（ﾌﾟﾛｸﾞﾗﾑ編成用）Ichiran'!C45="",'（ﾌﾟﾛｸﾞﾗﾑ編成用）Ichiran'!N45=""),"",'（ﾌﾟﾛｸﾞﾗﾑ編成用）Ichiran'!C45&amp;'（ﾌﾟﾛｸﾞﾗﾑ編成用）Ichiran'!N45)</f>
      </c>
      <c r="BG47" s="110">
        <f>IF(OR('（ﾌﾟﾛｸﾞﾗﾑ編成用）Ichiran'!C45="",'（ﾌﾟﾛｸﾞﾗﾑ編成用）Ichiran'!H45=""),"",'（ﾌﾟﾛｸﾞﾗﾑ編成用）Ichiran'!C45&amp;'（ﾌﾟﾛｸﾞﾗﾑ編成用）Ichiran'!H45)</f>
      </c>
      <c r="BH47" s="110">
        <f>IF(OR('（ﾌﾟﾛｸﾞﾗﾑ編成用）Ichiran'!C45="",'（ﾌﾟﾛｸﾞﾗﾑ編成用）Ichiran'!J45=""),"",'（ﾌﾟﾛｸﾞﾗﾑ編成用）Ichiran'!C45&amp;'（ﾌﾟﾛｸﾞﾗﾑ編成用）Ichiran'!J45)</f>
      </c>
    </row>
    <row r="48" spans="58:60" ht="13.5">
      <c r="BF48" s="110">
        <f>IF(OR('（ﾌﾟﾛｸﾞﾗﾑ編成用）Ichiran'!C46="",'（ﾌﾟﾛｸﾞﾗﾑ編成用）Ichiran'!N46=""),"",'（ﾌﾟﾛｸﾞﾗﾑ編成用）Ichiran'!C46&amp;'（ﾌﾟﾛｸﾞﾗﾑ編成用）Ichiran'!N46)</f>
      </c>
      <c r="BG48" s="110">
        <f>IF(OR('（ﾌﾟﾛｸﾞﾗﾑ編成用）Ichiran'!C46="",'（ﾌﾟﾛｸﾞﾗﾑ編成用）Ichiran'!H46=""),"",'（ﾌﾟﾛｸﾞﾗﾑ編成用）Ichiran'!C46&amp;'（ﾌﾟﾛｸﾞﾗﾑ編成用）Ichiran'!H46)</f>
      </c>
      <c r="BH48" s="110">
        <f>IF(OR('（ﾌﾟﾛｸﾞﾗﾑ編成用）Ichiran'!C46="",'（ﾌﾟﾛｸﾞﾗﾑ編成用）Ichiran'!J46=""),"",'（ﾌﾟﾛｸﾞﾗﾑ編成用）Ichiran'!C46&amp;'（ﾌﾟﾛｸﾞﾗﾑ編成用）Ichiran'!J46)</f>
      </c>
    </row>
    <row r="49" spans="58:60" ht="13.5">
      <c r="BF49" s="110">
        <f>IF(OR('（ﾌﾟﾛｸﾞﾗﾑ編成用）Ichiran'!C47="",'（ﾌﾟﾛｸﾞﾗﾑ編成用）Ichiran'!N47=""),"",'（ﾌﾟﾛｸﾞﾗﾑ編成用）Ichiran'!C47&amp;'（ﾌﾟﾛｸﾞﾗﾑ編成用）Ichiran'!N47)</f>
      </c>
      <c r="BG49" s="110">
        <f>IF(OR('（ﾌﾟﾛｸﾞﾗﾑ編成用）Ichiran'!C47="",'（ﾌﾟﾛｸﾞﾗﾑ編成用）Ichiran'!H47=""),"",'（ﾌﾟﾛｸﾞﾗﾑ編成用）Ichiran'!C47&amp;'（ﾌﾟﾛｸﾞﾗﾑ編成用）Ichiran'!H47)</f>
      </c>
      <c r="BH49" s="110">
        <f>IF(OR('（ﾌﾟﾛｸﾞﾗﾑ編成用）Ichiran'!C47="",'（ﾌﾟﾛｸﾞﾗﾑ編成用）Ichiran'!J47=""),"",'（ﾌﾟﾛｸﾞﾗﾑ編成用）Ichiran'!C47&amp;'（ﾌﾟﾛｸﾞﾗﾑ編成用）Ichiran'!J47)</f>
      </c>
    </row>
    <row r="50" spans="58:60" ht="13.5">
      <c r="BF50" s="110">
        <f>IF(OR('（ﾌﾟﾛｸﾞﾗﾑ編成用）Ichiran'!C48="",'（ﾌﾟﾛｸﾞﾗﾑ編成用）Ichiran'!N48=""),"",'（ﾌﾟﾛｸﾞﾗﾑ編成用）Ichiran'!C48&amp;'（ﾌﾟﾛｸﾞﾗﾑ編成用）Ichiran'!N48)</f>
      </c>
      <c r="BG50" s="110">
        <f>IF(OR('（ﾌﾟﾛｸﾞﾗﾑ編成用）Ichiran'!C48="",'（ﾌﾟﾛｸﾞﾗﾑ編成用）Ichiran'!H48=""),"",'（ﾌﾟﾛｸﾞﾗﾑ編成用）Ichiran'!C48&amp;'（ﾌﾟﾛｸﾞﾗﾑ編成用）Ichiran'!H48)</f>
      </c>
      <c r="BH50" s="110">
        <f>IF(OR('（ﾌﾟﾛｸﾞﾗﾑ編成用）Ichiran'!C48="",'（ﾌﾟﾛｸﾞﾗﾑ編成用）Ichiran'!J48=""),"",'（ﾌﾟﾛｸﾞﾗﾑ編成用）Ichiran'!C48&amp;'（ﾌﾟﾛｸﾞﾗﾑ編成用）Ichiran'!J48)</f>
      </c>
    </row>
    <row r="51" spans="58:60" ht="13.5">
      <c r="BF51" s="110">
        <f>IF(OR('（ﾌﾟﾛｸﾞﾗﾑ編成用）Ichiran'!C49="",'（ﾌﾟﾛｸﾞﾗﾑ編成用）Ichiran'!N49=""),"",'（ﾌﾟﾛｸﾞﾗﾑ編成用）Ichiran'!C49&amp;'（ﾌﾟﾛｸﾞﾗﾑ編成用）Ichiran'!N49)</f>
      </c>
      <c r="BG51" s="110">
        <f>IF(OR('（ﾌﾟﾛｸﾞﾗﾑ編成用）Ichiran'!C49="",'（ﾌﾟﾛｸﾞﾗﾑ編成用）Ichiran'!H49=""),"",'（ﾌﾟﾛｸﾞﾗﾑ編成用）Ichiran'!C49&amp;'（ﾌﾟﾛｸﾞﾗﾑ編成用）Ichiran'!H49)</f>
      </c>
      <c r="BH51" s="110">
        <f>IF(OR('（ﾌﾟﾛｸﾞﾗﾑ編成用）Ichiran'!C49="",'（ﾌﾟﾛｸﾞﾗﾑ編成用）Ichiran'!J49=""),"",'（ﾌﾟﾛｸﾞﾗﾑ編成用）Ichiran'!C49&amp;'（ﾌﾟﾛｸﾞﾗﾑ編成用）Ichiran'!J49)</f>
      </c>
    </row>
    <row r="52" spans="58:60" ht="13.5">
      <c r="BF52" s="110">
        <f>IF(OR('（ﾌﾟﾛｸﾞﾗﾑ編成用）Ichiran'!C50="",'（ﾌﾟﾛｸﾞﾗﾑ編成用）Ichiran'!N50=""),"",'（ﾌﾟﾛｸﾞﾗﾑ編成用）Ichiran'!C50&amp;'（ﾌﾟﾛｸﾞﾗﾑ編成用）Ichiran'!N50)</f>
      </c>
      <c r="BG52" s="110">
        <f>IF(OR('（ﾌﾟﾛｸﾞﾗﾑ編成用）Ichiran'!C50="",'（ﾌﾟﾛｸﾞﾗﾑ編成用）Ichiran'!H50=""),"",'（ﾌﾟﾛｸﾞﾗﾑ編成用）Ichiran'!C50&amp;'（ﾌﾟﾛｸﾞﾗﾑ編成用）Ichiran'!H50)</f>
      </c>
      <c r="BH52" s="110">
        <f>IF(OR('（ﾌﾟﾛｸﾞﾗﾑ編成用）Ichiran'!C50="",'（ﾌﾟﾛｸﾞﾗﾑ編成用）Ichiran'!J50=""),"",'（ﾌﾟﾛｸﾞﾗﾑ編成用）Ichiran'!C50&amp;'（ﾌﾟﾛｸﾞﾗﾑ編成用）Ichiran'!J50)</f>
      </c>
    </row>
    <row r="53" spans="58:60" ht="13.5">
      <c r="BF53" s="110">
        <f>IF(OR('（ﾌﾟﾛｸﾞﾗﾑ編成用）Ichiran'!C51="",'（ﾌﾟﾛｸﾞﾗﾑ編成用）Ichiran'!N51=""),"",'（ﾌﾟﾛｸﾞﾗﾑ編成用）Ichiran'!C51&amp;'（ﾌﾟﾛｸﾞﾗﾑ編成用）Ichiran'!N51)</f>
      </c>
      <c r="BG53" s="110">
        <f>IF(OR('（ﾌﾟﾛｸﾞﾗﾑ編成用）Ichiran'!C51="",'（ﾌﾟﾛｸﾞﾗﾑ編成用）Ichiran'!H51=""),"",'（ﾌﾟﾛｸﾞﾗﾑ編成用）Ichiran'!C51&amp;'（ﾌﾟﾛｸﾞﾗﾑ編成用）Ichiran'!H51)</f>
      </c>
      <c r="BH53" s="110">
        <f>IF(OR('（ﾌﾟﾛｸﾞﾗﾑ編成用）Ichiran'!C51="",'（ﾌﾟﾛｸﾞﾗﾑ編成用）Ichiran'!J51=""),"",'（ﾌﾟﾛｸﾞﾗﾑ編成用）Ichiran'!C51&amp;'（ﾌﾟﾛｸﾞﾗﾑ編成用）Ichiran'!J51)</f>
      </c>
    </row>
    <row r="54" spans="58:60" ht="13.5">
      <c r="BF54" s="110">
        <f>IF(OR('（ﾌﾟﾛｸﾞﾗﾑ編成用）Ichiran'!C52="",'（ﾌﾟﾛｸﾞﾗﾑ編成用）Ichiran'!N52=""),"",'（ﾌﾟﾛｸﾞﾗﾑ編成用）Ichiran'!C52&amp;'（ﾌﾟﾛｸﾞﾗﾑ編成用）Ichiran'!N52)</f>
      </c>
      <c r="BG54" s="110">
        <f>IF(OR('（ﾌﾟﾛｸﾞﾗﾑ編成用）Ichiran'!C52="",'（ﾌﾟﾛｸﾞﾗﾑ編成用）Ichiran'!H52=""),"",'（ﾌﾟﾛｸﾞﾗﾑ編成用）Ichiran'!C52&amp;'（ﾌﾟﾛｸﾞﾗﾑ編成用）Ichiran'!H52)</f>
      </c>
      <c r="BH54" s="110">
        <f>IF(OR('（ﾌﾟﾛｸﾞﾗﾑ編成用）Ichiran'!C52="",'（ﾌﾟﾛｸﾞﾗﾑ編成用）Ichiran'!J52=""),"",'（ﾌﾟﾛｸﾞﾗﾑ編成用）Ichiran'!C52&amp;'（ﾌﾟﾛｸﾞﾗﾑ編成用）Ichiran'!J52)</f>
      </c>
    </row>
    <row r="55" spans="58:60" ht="13.5">
      <c r="BF55" s="110">
        <f>IF(OR('（ﾌﾟﾛｸﾞﾗﾑ編成用）Ichiran'!C53="",'（ﾌﾟﾛｸﾞﾗﾑ編成用）Ichiran'!N53=""),"",'（ﾌﾟﾛｸﾞﾗﾑ編成用）Ichiran'!C53&amp;'（ﾌﾟﾛｸﾞﾗﾑ編成用）Ichiran'!N53)</f>
      </c>
      <c r="BG55" s="110">
        <f>IF(OR('（ﾌﾟﾛｸﾞﾗﾑ編成用）Ichiran'!C53="",'（ﾌﾟﾛｸﾞﾗﾑ編成用）Ichiran'!H53=""),"",'（ﾌﾟﾛｸﾞﾗﾑ編成用）Ichiran'!C53&amp;'（ﾌﾟﾛｸﾞﾗﾑ編成用）Ichiran'!H53)</f>
      </c>
      <c r="BH55" s="110">
        <f>IF(OR('（ﾌﾟﾛｸﾞﾗﾑ編成用）Ichiran'!C53="",'（ﾌﾟﾛｸﾞﾗﾑ編成用）Ichiran'!J53=""),"",'（ﾌﾟﾛｸﾞﾗﾑ編成用）Ichiran'!C53&amp;'（ﾌﾟﾛｸﾞﾗﾑ編成用）Ichiran'!J53)</f>
      </c>
    </row>
    <row r="56" spans="58:60" ht="13.5">
      <c r="BF56" s="110">
        <f>IF(OR('（ﾌﾟﾛｸﾞﾗﾑ編成用）Ichiran'!C54="",'（ﾌﾟﾛｸﾞﾗﾑ編成用）Ichiran'!N54=""),"",'（ﾌﾟﾛｸﾞﾗﾑ編成用）Ichiran'!C54&amp;'（ﾌﾟﾛｸﾞﾗﾑ編成用）Ichiran'!N54)</f>
      </c>
      <c r="BG56" s="110">
        <f>IF(OR('（ﾌﾟﾛｸﾞﾗﾑ編成用）Ichiran'!C54="",'（ﾌﾟﾛｸﾞﾗﾑ編成用）Ichiran'!H54=""),"",'（ﾌﾟﾛｸﾞﾗﾑ編成用）Ichiran'!C54&amp;'（ﾌﾟﾛｸﾞﾗﾑ編成用）Ichiran'!H54)</f>
      </c>
      <c r="BH56" s="110">
        <f>IF(OR('（ﾌﾟﾛｸﾞﾗﾑ編成用）Ichiran'!C54="",'（ﾌﾟﾛｸﾞﾗﾑ編成用）Ichiran'!J54=""),"",'（ﾌﾟﾛｸﾞﾗﾑ編成用）Ichiran'!C54&amp;'（ﾌﾟﾛｸﾞﾗﾑ編成用）Ichiran'!J54)</f>
      </c>
    </row>
    <row r="57" spans="58:60" ht="13.5">
      <c r="BF57" s="110">
        <f>IF(OR('（ﾌﾟﾛｸﾞﾗﾑ編成用）Ichiran'!C55="",'（ﾌﾟﾛｸﾞﾗﾑ編成用）Ichiran'!N55=""),"",'（ﾌﾟﾛｸﾞﾗﾑ編成用）Ichiran'!C55&amp;'（ﾌﾟﾛｸﾞﾗﾑ編成用）Ichiran'!N55)</f>
      </c>
      <c r="BG57" s="110">
        <f>IF(OR('（ﾌﾟﾛｸﾞﾗﾑ編成用）Ichiran'!C55="",'（ﾌﾟﾛｸﾞﾗﾑ編成用）Ichiran'!H55=""),"",'（ﾌﾟﾛｸﾞﾗﾑ編成用）Ichiran'!C55&amp;'（ﾌﾟﾛｸﾞﾗﾑ編成用）Ichiran'!H55)</f>
      </c>
      <c r="BH57" s="110">
        <f>IF(OR('（ﾌﾟﾛｸﾞﾗﾑ編成用）Ichiran'!C55="",'（ﾌﾟﾛｸﾞﾗﾑ編成用）Ichiran'!J55=""),"",'（ﾌﾟﾛｸﾞﾗﾑ編成用）Ichiran'!C55&amp;'（ﾌﾟﾛｸﾞﾗﾑ編成用）Ichiran'!J55)</f>
      </c>
    </row>
    <row r="58" spans="58:60" ht="13.5">
      <c r="BF58" s="110">
        <f>IF(OR('（ﾌﾟﾛｸﾞﾗﾑ編成用）Ichiran'!C56="",'（ﾌﾟﾛｸﾞﾗﾑ編成用）Ichiran'!N56=""),"",'（ﾌﾟﾛｸﾞﾗﾑ編成用）Ichiran'!C56&amp;'（ﾌﾟﾛｸﾞﾗﾑ編成用）Ichiran'!N56)</f>
      </c>
      <c r="BG58" s="110">
        <f>IF(OR('（ﾌﾟﾛｸﾞﾗﾑ編成用）Ichiran'!C56="",'（ﾌﾟﾛｸﾞﾗﾑ編成用）Ichiran'!H56=""),"",'（ﾌﾟﾛｸﾞﾗﾑ編成用）Ichiran'!C56&amp;'（ﾌﾟﾛｸﾞﾗﾑ編成用）Ichiran'!H56)</f>
      </c>
      <c r="BH58" s="110">
        <f>IF(OR('（ﾌﾟﾛｸﾞﾗﾑ編成用）Ichiran'!C56="",'（ﾌﾟﾛｸﾞﾗﾑ編成用）Ichiran'!J56=""),"",'（ﾌﾟﾛｸﾞﾗﾑ編成用）Ichiran'!C56&amp;'（ﾌﾟﾛｸﾞﾗﾑ編成用）Ichiran'!J56)</f>
      </c>
    </row>
    <row r="59" spans="58:60" ht="13.5">
      <c r="BF59" s="110">
        <f>IF(OR('（ﾌﾟﾛｸﾞﾗﾑ編成用）Ichiran'!C57="",'（ﾌﾟﾛｸﾞﾗﾑ編成用）Ichiran'!N57=""),"",'（ﾌﾟﾛｸﾞﾗﾑ編成用）Ichiran'!C57&amp;'（ﾌﾟﾛｸﾞﾗﾑ編成用）Ichiran'!N57)</f>
      </c>
      <c r="BG59" s="110">
        <f>IF(OR('（ﾌﾟﾛｸﾞﾗﾑ編成用）Ichiran'!C57="",'（ﾌﾟﾛｸﾞﾗﾑ編成用）Ichiran'!H57=""),"",'（ﾌﾟﾛｸﾞﾗﾑ編成用）Ichiran'!C57&amp;'（ﾌﾟﾛｸﾞﾗﾑ編成用）Ichiran'!H57)</f>
      </c>
      <c r="BH59" s="110">
        <f>IF(OR('（ﾌﾟﾛｸﾞﾗﾑ編成用）Ichiran'!C57="",'（ﾌﾟﾛｸﾞﾗﾑ編成用）Ichiran'!J57=""),"",'（ﾌﾟﾛｸﾞﾗﾑ編成用）Ichiran'!C57&amp;'（ﾌﾟﾛｸﾞﾗﾑ編成用）Ichiran'!J57)</f>
      </c>
    </row>
    <row r="60" spans="58:60" ht="13.5">
      <c r="BF60" s="110">
        <f>IF(OR('（ﾌﾟﾛｸﾞﾗﾑ編成用）Ichiran'!C58="",'（ﾌﾟﾛｸﾞﾗﾑ編成用）Ichiran'!N58=""),"",'（ﾌﾟﾛｸﾞﾗﾑ編成用）Ichiran'!C58&amp;'（ﾌﾟﾛｸﾞﾗﾑ編成用）Ichiran'!N58)</f>
      </c>
      <c r="BG60" s="110">
        <f>IF(OR('（ﾌﾟﾛｸﾞﾗﾑ編成用）Ichiran'!C58="",'（ﾌﾟﾛｸﾞﾗﾑ編成用）Ichiran'!H58=""),"",'（ﾌﾟﾛｸﾞﾗﾑ編成用）Ichiran'!C58&amp;'（ﾌﾟﾛｸﾞﾗﾑ編成用）Ichiran'!H58)</f>
      </c>
      <c r="BH60" s="110">
        <f>IF(OR('（ﾌﾟﾛｸﾞﾗﾑ編成用）Ichiran'!C58="",'（ﾌﾟﾛｸﾞﾗﾑ編成用）Ichiran'!J58=""),"",'（ﾌﾟﾛｸﾞﾗﾑ編成用）Ichiran'!C58&amp;'（ﾌﾟﾛｸﾞﾗﾑ編成用）Ichiran'!J58)</f>
      </c>
    </row>
    <row r="61" spans="58:60" ht="13.5">
      <c r="BF61" s="110">
        <f>IF(OR('（ﾌﾟﾛｸﾞﾗﾑ編成用）Ichiran'!C59="",'（ﾌﾟﾛｸﾞﾗﾑ編成用）Ichiran'!N59=""),"",'（ﾌﾟﾛｸﾞﾗﾑ編成用）Ichiran'!C59&amp;'（ﾌﾟﾛｸﾞﾗﾑ編成用）Ichiran'!N59)</f>
      </c>
      <c r="BG61" s="110">
        <f>IF(OR('（ﾌﾟﾛｸﾞﾗﾑ編成用）Ichiran'!C59="",'（ﾌﾟﾛｸﾞﾗﾑ編成用）Ichiran'!H59=""),"",'（ﾌﾟﾛｸﾞﾗﾑ編成用）Ichiran'!C59&amp;'（ﾌﾟﾛｸﾞﾗﾑ編成用）Ichiran'!H59)</f>
      </c>
      <c r="BH61" s="110">
        <f>IF(OR('（ﾌﾟﾛｸﾞﾗﾑ編成用）Ichiran'!C59="",'（ﾌﾟﾛｸﾞﾗﾑ編成用）Ichiran'!J59=""),"",'（ﾌﾟﾛｸﾞﾗﾑ編成用）Ichiran'!C59&amp;'（ﾌﾟﾛｸﾞﾗﾑ編成用）Ichiran'!J59)</f>
      </c>
    </row>
    <row r="62" spans="58:60" ht="13.5">
      <c r="BF62" s="110">
        <f>IF(OR('（ﾌﾟﾛｸﾞﾗﾑ編成用）Ichiran'!C60="",'（ﾌﾟﾛｸﾞﾗﾑ編成用）Ichiran'!N60=""),"",'（ﾌﾟﾛｸﾞﾗﾑ編成用）Ichiran'!C60&amp;'（ﾌﾟﾛｸﾞﾗﾑ編成用）Ichiran'!N60)</f>
      </c>
      <c r="BG62" s="110">
        <f>IF(OR('（ﾌﾟﾛｸﾞﾗﾑ編成用）Ichiran'!C60="",'（ﾌﾟﾛｸﾞﾗﾑ編成用）Ichiran'!H60=""),"",'（ﾌﾟﾛｸﾞﾗﾑ編成用）Ichiran'!C60&amp;'（ﾌﾟﾛｸﾞﾗﾑ編成用）Ichiran'!H60)</f>
      </c>
      <c r="BH62" s="110">
        <f>IF(OR('（ﾌﾟﾛｸﾞﾗﾑ編成用）Ichiran'!C60="",'（ﾌﾟﾛｸﾞﾗﾑ編成用）Ichiran'!J60=""),"",'（ﾌﾟﾛｸﾞﾗﾑ編成用）Ichiran'!C60&amp;'（ﾌﾟﾛｸﾞﾗﾑ編成用）Ichiran'!J60)</f>
      </c>
    </row>
    <row r="63" spans="58:60" ht="13.5">
      <c r="BF63" s="110">
        <f>IF(OR('（ﾌﾟﾛｸﾞﾗﾑ編成用）Ichiran'!C61="",'（ﾌﾟﾛｸﾞﾗﾑ編成用）Ichiran'!N61=""),"",'（ﾌﾟﾛｸﾞﾗﾑ編成用）Ichiran'!C61&amp;'（ﾌﾟﾛｸﾞﾗﾑ編成用）Ichiran'!N61)</f>
      </c>
      <c r="BG63" s="110">
        <f>IF(OR('（ﾌﾟﾛｸﾞﾗﾑ編成用）Ichiran'!C61="",'（ﾌﾟﾛｸﾞﾗﾑ編成用）Ichiran'!H61=""),"",'（ﾌﾟﾛｸﾞﾗﾑ編成用）Ichiran'!C61&amp;'（ﾌﾟﾛｸﾞﾗﾑ編成用）Ichiran'!H61)</f>
      </c>
      <c r="BH63" s="110">
        <f>IF(OR('（ﾌﾟﾛｸﾞﾗﾑ編成用）Ichiran'!C61="",'（ﾌﾟﾛｸﾞﾗﾑ編成用）Ichiran'!J61=""),"",'（ﾌﾟﾛｸﾞﾗﾑ編成用）Ichiran'!C61&amp;'（ﾌﾟﾛｸﾞﾗﾑ編成用）Ichiran'!J61)</f>
      </c>
    </row>
    <row r="64" spans="58:60" ht="13.5">
      <c r="BF64" s="110">
        <f>IF(OR('（ﾌﾟﾛｸﾞﾗﾑ編成用）Ichiran'!C62="",'（ﾌﾟﾛｸﾞﾗﾑ編成用）Ichiran'!N62=""),"",'（ﾌﾟﾛｸﾞﾗﾑ編成用）Ichiran'!C62&amp;'（ﾌﾟﾛｸﾞﾗﾑ編成用）Ichiran'!N62)</f>
      </c>
      <c r="BG64" s="110">
        <f>IF(OR('（ﾌﾟﾛｸﾞﾗﾑ編成用）Ichiran'!C62="",'（ﾌﾟﾛｸﾞﾗﾑ編成用）Ichiran'!H62=""),"",'（ﾌﾟﾛｸﾞﾗﾑ編成用）Ichiran'!C62&amp;'（ﾌﾟﾛｸﾞﾗﾑ編成用）Ichiran'!H62)</f>
      </c>
      <c r="BH64" s="110">
        <f>IF(OR('（ﾌﾟﾛｸﾞﾗﾑ編成用）Ichiran'!C62="",'（ﾌﾟﾛｸﾞﾗﾑ編成用）Ichiran'!J62=""),"",'（ﾌﾟﾛｸﾞﾗﾑ編成用）Ichiran'!C62&amp;'（ﾌﾟﾛｸﾞﾗﾑ編成用）Ichiran'!J62)</f>
      </c>
    </row>
    <row r="65" spans="58:60" ht="13.5">
      <c r="BF65" s="110">
        <f>IF(OR('（ﾌﾟﾛｸﾞﾗﾑ編成用）Ichiran'!C63="",'（ﾌﾟﾛｸﾞﾗﾑ編成用）Ichiran'!N63=""),"",'（ﾌﾟﾛｸﾞﾗﾑ編成用）Ichiran'!C63&amp;'（ﾌﾟﾛｸﾞﾗﾑ編成用）Ichiran'!N63)</f>
      </c>
      <c r="BG65" s="110">
        <f>IF(OR('（ﾌﾟﾛｸﾞﾗﾑ編成用）Ichiran'!C63="",'（ﾌﾟﾛｸﾞﾗﾑ編成用）Ichiran'!H63=""),"",'（ﾌﾟﾛｸﾞﾗﾑ編成用）Ichiran'!C63&amp;'（ﾌﾟﾛｸﾞﾗﾑ編成用）Ichiran'!H63)</f>
      </c>
      <c r="BH65" s="110">
        <f>IF(OR('（ﾌﾟﾛｸﾞﾗﾑ編成用）Ichiran'!C63="",'（ﾌﾟﾛｸﾞﾗﾑ編成用）Ichiran'!J63=""),"",'（ﾌﾟﾛｸﾞﾗﾑ編成用）Ichiran'!C63&amp;'（ﾌﾟﾛｸﾞﾗﾑ編成用）Ichiran'!J63)</f>
      </c>
    </row>
    <row r="66" spans="58:60" ht="13.5">
      <c r="BF66" s="110">
        <f>IF(OR('（ﾌﾟﾛｸﾞﾗﾑ編成用）Ichiran'!C64="",'（ﾌﾟﾛｸﾞﾗﾑ編成用）Ichiran'!N64=""),"",'（ﾌﾟﾛｸﾞﾗﾑ編成用）Ichiran'!C64&amp;'（ﾌﾟﾛｸﾞﾗﾑ編成用）Ichiran'!N64)</f>
      </c>
      <c r="BG66" s="110">
        <f>IF(OR('（ﾌﾟﾛｸﾞﾗﾑ編成用）Ichiran'!C64="",'（ﾌﾟﾛｸﾞﾗﾑ編成用）Ichiran'!H64=""),"",'（ﾌﾟﾛｸﾞﾗﾑ編成用）Ichiran'!C64&amp;'（ﾌﾟﾛｸﾞﾗﾑ編成用）Ichiran'!H64)</f>
      </c>
      <c r="BH66" s="110">
        <f>IF(OR('（ﾌﾟﾛｸﾞﾗﾑ編成用）Ichiran'!C64="",'（ﾌﾟﾛｸﾞﾗﾑ編成用）Ichiran'!J64=""),"",'（ﾌﾟﾛｸﾞﾗﾑ編成用）Ichiran'!C64&amp;'（ﾌﾟﾛｸﾞﾗﾑ編成用）Ichiran'!J64)</f>
      </c>
    </row>
    <row r="67" spans="58:60" ht="13.5">
      <c r="BF67" s="110">
        <f>IF(OR('（ﾌﾟﾛｸﾞﾗﾑ編成用）Ichiran'!C65="",'（ﾌﾟﾛｸﾞﾗﾑ編成用）Ichiran'!N65=""),"",'（ﾌﾟﾛｸﾞﾗﾑ編成用）Ichiran'!C65&amp;'（ﾌﾟﾛｸﾞﾗﾑ編成用）Ichiran'!N65)</f>
      </c>
      <c r="BG67" s="110">
        <f>IF(OR('（ﾌﾟﾛｸﾞﾗﾑ編成用）Ichiran'!C65="",'（ﾌﾟﾛｸﾞﾗﾑ編成用）Ichiran'!H65=""),"",'（ﾌﾟﾛｸﾞﾗﾑ編成用）Ichiran'!C65&amp;'（ﾌﾟﾛｸﾞﾗﾑ編成用）Ichiran'!H65)</f>
      </c>
      <c r="BH67" s="110">
        <f>IF(OR('（ﾌﾟﾛｸﾞﾗﾑ編成用）Ichiran'!C65="",'（ﾌﾟﾛｸﾞﾗﾑ編成用）Ichiran'!J65=""),"",'（ﾌﾟﾛｸﾞﾗﾑ編成用）Ichiran'!C65&amp;'（ﾌﾟﾛｸﾞﾗﾑ編成用）Ichiran'!J65)</f>
      </c>
    </row>
    <row r="68" spans="58:60" ht="13.5">
      <c r="BF68" s="110">
        <f>IF(OR('（ﾌﾟﾛｸﾞﾗﾑ編成用）Ichiran'!C66="",'（ﾌﾟﾛｸﾞﾗﾑ編成用）Ichiran'!N66=""),"",'（ﾌﾟﾛｸﾞﾗﾑ編成用）Ichiran'!C66&amp;'（ﾌﾟﾛｸﾞﾗﾑ編成用）Ichiran'!N66)</f>
      </c>
      <c r="BG68" s="110">
        <f>IF(OR('（ﾌﾟﾛｸﾞﾗﾑ編成用）Ichiran'!C66="",'（ﾌﾟﾛｸﾞﾗﾑ編成用）Ichiran'!H66=""),"",'（ﾌﾟﾛｸﾞﾗﾑ編成用）Ichiran'!C66&amp;'（ﾌﾟﾛｸﾞﾗﾑ編成用）Ichiran'!H66)</f>
      </c>
      <c r="BH68" s="110">
        <f>IF(OR('（ﾌﾟﾛｸﾞﾗﾑ編成用）Ichiran'!C66="",'（ﾌﾟﾛｸﾞﾗﾑ編成用）Ichiran'!J66=""),"",'（ﾌﾟﾛｸﾞﾗﾑ編成用）Ichiran'!C66&amp;'（ﾌﾟﾛｸﾞﾗﾑ編成用）Ichiran'!J66)</f>
      </c>
    </row>
    <row r="69" spans="58:60" ht="13.5">
      <c r="BF69" s="110">
        <f>IF(OR('（ﾌﾟﾛｸﾞﾗﾑ編成用）Ichiran'!C67="",'（ﾌﾟﾛｸﾞﾗﾑ編成用）Ichiran'!N67=""),"",'（ﾌﾟﾛｸﾞﾗﾑ編成用）Ichiran'!C67&amp;'（ﾌﾟﾛｸﾞﾗﾑ編成用）Ichiran'!N67)</f>
      </c>
      <c r="BG69" s="110">
        <f>IF(OR('（ﾌﾟﾛｸﾞﾗﾑ編成用）Ichiran'!C67="",'（ﾌﾟﾛｸﾞﾗﾑ編成用）Ichiran'!H67=""),"",'（ﾌﾟﾛｸﾞﾗﾑ編成用）Ichiran'!C67&amp;'（ﾌﾟﾛｸﾞﾗﾑ編成用）Ichiran'!H67)</f>
      </c>
      <c r="BH69" s="110">
        <f>IF(OR('（ﾌﾟﾛｸﾞﾗﾑ編成用）Ichiran'!C67="",'（ﾌﾟﾛｸﾞﾗﾑ編成用）Ichiran'!J67=""),"",'（ﾌﾟﾛｸﾞﾗﾑ編成用）Ichiran'!C67&amp;'（ﾌﾟﾛｸﾞﾗﾑ編成用）Ichiran'!J67)</f>
      </c>
    </row>
    <row r="70" spans="58:60" ht="13.5">
      <c r="BF70" s="110">
        <f>IF(OR('（ﾌﾟﾛｸﾞﾗﾑ編成用）Ichiran'!C68="",'（ﾌﾟﾛｸﾞﾗﾑ編成用）Ichiran'!N68=""),"",'（ﾌﾟﾛｸﾞﾗﾑ編成用）Ichiran'!C68&amp;'（ﾌﾟﾛｸﾞﾗﾑ編成用）Ichiran'!N68)</f>
      </c>
      <c r="BG70" s="110">
        <f>IF(OR('（ﾌﾟﾛｸﾞﾗﾑ編成用）Ichiran'!C68="",'（ﾌﾟﾛｸﾞﾗﾑ編成用）Ichiran'!H68=""),"",'（ﾌﾟﾛｸﾞﾗﾑ編成用）Ichiran'!C68&amp;'（ﾌﾟﾛｸﾞﾗﾑ編成用）Ichiran'!H68)</f>
      </c>
      <c r="BH70" s="110">
        <f>IF(OR('（ﾌﾟﾛｸﾞﾗﾑ編成用）Ichiran'!C68="",'（ﾌﾟﾛｸﾞﾗﾑ編成用）Ichiran'!J68=""),"",'（ﾌﾟﾛｸﾞﾗﾑ編成用）Ichiran'!C68&amp;'（ﾌﾟﾛｸﾞﾗﾑ編成用）Ichiran'!J68)</f>
      </c>
    </row>
    <row r="71" spans="58:60" ht="13.5">
      <c r="BF71" s="110">
        <f>IF(OR('（ﾌﾟﾛｸﾞﾗﾑ編成用）Ichiran'!C69="",'（ﾌﾟﾛｸﾞﾗﾑ編成用）Ichiran'!N69=""),"",'（ﾌﾟﾛｸﾞﾗﾑ編成用）Ichiran'!C69&amp;'（ﾌﾟﾛｸﾞﾗﾑ編成用）Ichiran'!N69)</f>
      </c>
      <c r="BG71" s="110">
        <f>IF(OR('（ﾌﾟﾛｸﾞﾗﾑ編成用）Ichiran'!C69="",'（ﾌﾟﾛｸﾞﾗﾑ編成用）Ichiran'!H69=""),"",'（ﾌﾟﾛｸﾞﾗﾑ編成用）Ichiran'!C69&amp;'（ﾌﾟﾛｸﾞﾗﾑ編成用）Ichiran'!H69)</f>
      </c>
      <c r="BH71" s="110">
        <f>IF(OR('（ﾌﾟﾛｸﾞﾗﾑ編成用）Ichiran'!C69="",'（ﾌﾟﾛｸﾞﾗﾑ編成用）Ichiran'!J69=""),"",'（ﾌﾟﾛｸﾞﾗﾑ編成用）Ichiran'!C69&amp;'（ﾌﾟﾛｸﾞﾗﾑ編成用）Ichiran'!J69)</f>
      </c>
    </row>
    <row r="72" spans="58:60" ht="13.5">
      <c r="BF72" s="110">
        <f>IF(OR('（ﾌﾟﾛｸﾞﾗﾑ編成用）Ichiran'!C70="",'（ﾌﾟﾛｸﾞﾗﾑ編成用）Ichiran'!N70=""),"",'（ﾌﾟﾛｸﾞﾗﾑ編成用）Ichiran'!C70&amp;'（ﾌﾟﾛｸﾞﾗﾑ編成用）Ichiran'!N70)</f>
      </c>
      <c r="BG72" s="110">
        <f>IF(OR('（ﾌﾟﾛｸﾞﾗﾑ編成用）Ichiran'!C70="",'（ﾌﾟﾛｸﾞﾗﾑ編成用）Ichiran'!H70=""),"",'（ﾌﾟﾛｸﾞﾗﾑ編成用）Ichiran'!C70&amp;'（ﾌﾟﾛｸﾞﾗﾑ編成用）Ichiran'!H70)</f>
      </c>
      <c r="BH72" s="110">
        <f>IF(OR('（ﾌﾟﾛｸﾞﾗﾑ編成用）Ichiran'!C70="",'（ﾌﾟﾛｸﾞﾗﾑ編成用）Ichiran'!J70=""),"",'（ﾌﾟﾛｸﾞﾗﾑ編成用）Ichiran'!C70&amp;'（ﾌﾟﾛｸﾞﾗﾑ編成用）Ichiran'!J70)</f>
      </c>
    </row>
    <row r="73" spans="58:60" ht="13.5">
      <c r="BF73" s="110">
        <f>IF(OR('（ﾌﾟﾛｸﾞﾗﾑ編成用）Ichiran'!C71="",'（ﾌﾟﾛｸﾞﾗﾑ編成用）Ichiran'!N71=""),"",'（ﾌﾟﾛｸﾞﾗﾑ編成用）Ichiran'!C71&amp;'（ﾌﾟﾛｸﾞﾗﾑ編成用）Ichiran'!N71)</f>
      </c>
      <c r="BG73" s="110">
        <f>IF(OR('（ﾌﾟﾛｸﾞﾗﾑ編成用）Ichiran'!C71="",'（ﾌﾟﾛｸﾞﾗﾑ編成用）Ichiran'!H71=""),"",'（ﾌﾟﾛｸﾞﾗﾑ編成用）Ichiran'!C71&amp;'（ﾌﾟﾛｸﾞﾗﾑ編成用）Ichiran'!H71)</f>
      </c>
      <c r="BH73" s="110">
        <f>IF(OR('（ﾌﾟﾛｸﾞﾗﾑ編成用）Ichiran'!C71="",'（ﾌﾟﾛｸﾞﾗﾑ編成用）Ichiran'!J71=""),"",'（ﾌﾟﾛｸﾞﾗﾑ編成用）Ichiran'!C71&amp;'（ﾌﾟﾛｸﾞﾗﾑ編成用）Ichiran'!J71)</f>
      </c>
    </row>
    <row r="74" spans="58:60" ht="13.5">
      <c r="BF74" s="110">
        <f>IF(OR('（ﾌﾟﾛｸﾞﾗﾑ編成用）Ichiran'!C72="",'（ﾌﾟﾛｸﾞﾗﾑ編成用）Ichiran'!N72=""),"",'（ﾌﾟﾛｸﾞﾗﾑ編成用）Ichiran'!C72&amp;'（ﾌﾟﾛｸﾞﾗﾑ編成用）Ichiran'!N72)</f>
      </c>
      <c r="BG74" s="110">
        <f>IF(OR('（ﾌﾟﾛｸﾞﾗﾑ編成用）Ichiran'!C72="",'（ﾌﾟﾛｸﾞﾗﾑ編成用）Ichiran'!H72=""),"",'（ﾌﾟﾛｸﾞﾗﾑ編成用）Ichiran'!C72&amp;'（ﾌﾟﾛｸﾞﾗﾑ編成用）Ichiran'!H72)</f>
      </c>
      <c r="BH74" s="110">
        <f>IF(OR('（ﾌﾟﾛｸﾞﾗﾑ編成用）Ichiran'!C72="",'（ﾌﾟﾛｸﾞﾗﾑ編成用）Ichiran'!J72=""),"",'（ﾌﾟﾛｸﾞﾗﾑ編成用）Ichiran'!C72&amp;'（ﾌﾟﾛｸﾞﾗﾑ編成用）Ichiran'!J72)</f>
      </c>
    </row>
    <row r="75" spans="58:60" ht="13.5">
      <c r="BF75" s="110">
        <f>IF(OR('（ﾌﾟﾛｸﾞﾗﾑ編成用）Ichiran'!C73="",'（ﾌﾟﾛｸﾞﾗﾑ編成用）Ichiran'!N73=""),"",'（ﾌﾟﾛｸﾞﾗﾑ編成用）Ichiran'!C73&amp;'（ﾌﾟﾛｸﾞﾗﾑ編成用）Ichiran'!N73)</f>
      </c>
      <c r="BG75" s="110">
        <f>IF(OR('（ﾌﾟﾛｸﾞﾗﾑ編成用）Ichiran'!C73="",'（ﾌﾟﾛｸﾞﾗﾑ編成用）Ichiran'!H73=""),"",'（ﾌﾟﾛｸﾞﾗﾑ編成用）Ichiran'!C73&amp;'（ﾌﾟﾛｸﾞﾗﾑ編成用）Ichiran'!H73)</f>
      </c>
      <c r="BH75" s="110">
        <f>IF(OR('（ﾌﾟﾛｸﾞﾗﾑ編成用）Ichiran'!C73="",'（ﾌﾟﾛｸﾞﾗﾑ編成用）Ichiran'!J73=""),"",'（ﾌﾟﾛｸﾞﾗﾑ編成用）Ichiran'!C73&amp;'（ﾌﾟﾛｸﾞﾗﾑ編成用）Ichiran'!J73)</f>
      </c>
    </row>
    <row r="76" spans="58:60" ht="13.5">
      <c r="BF76" s="110">
        <f>IF(OR('（ﾌﾟﾛｸﾞﾗﾑ編成用）Ichiran'!C74="",'（ﾌﾟﾛｸﾞﾗﾑ編成用）Ichiran'!N74=""),"",'（ﾌﾟﾛｸﾞﾗﾑ編成用）Ichiran'!C74&amp;'（ﾌﾟﾛｸﾞﾗﾑ編成用）Ichiran'!N74)</f>
      </c>
      <c r="BG76" s="110">
        <f>IF(OR('（ﾌﾟﾛｸﾞﾗﾑ編成用）Ichiran'!C74="",'（ﾌﾟﾛｸﾞﾗﾑ編成用）Ichiran'!H74=""),"",'（ﾌﾟﾛｸﾞﾗﾑ編成用）Ichiran'!C74&amp;'（ﾌﾟﾛｸﾞﾗﾑ編成用）Ichiran'!H74)</f>
      </c>
      <c r="BH76" s="110">
        <f>IF(OR('（ﾌﾟﾛｸﾞﾗﾑ編成用）Ichiran'!C74="",'（ﾌﾟﾛｸﾞﾗﾑ編成用）Ichiran'!J74=""),"",'（ﾌﾟﾛｸﾞﾗﾑ編成用）Ichiran'!C74&amp;'（ﾌﾟﾛｸﾞﾗﾑ編成用）Ichiran'!J74)</f>
      </c>
    </row>
    <row r="77" spans="58:60" ht="13.5">
      <c r="BF77" s="110">
        <f>IF(OR('（ﾌﾟﾛｸﾞﾗﾑ編成用）Ichiran'!C75="",'（ﾌﾟﾛｸﾞﾗﾑ編成用）Ichiran'!N75=""),"",'（ﾌﾟﾛｸﾞﾗﾑ編成用）Ichiran'!C75&amp;'（ﾌﾟﾛｸﾞﾗﾑ編成用）Ichiran'!N75)</f>
      </c>
      <c r="BG77" s="110">
        <f>IF(OR('（ﾌﾟﾛｸﾞﾗﾑ編成用）Ichiran'!C75="",'（ﾌﾟﾛｸﾞﾗﾑ編成用）Ichiran'!H75=""),"",'（ﾌﾟﾛｸﾞﾗﾑ編成用）Ichiran'!C75&amp;'（ﾌﾟﾛｸﾞﾗﾑ編成用）Ichiran'!H75)</f>
      </c>
      <c r="BH77" s="110">
        <f>IF(OR('（ﾌﾟﾛｸﾞﾗﾑ編成用）Ichiran'!C75="",'（ﾌﾟﾛｸﾞﾗﾑ編成用）Ichiran'!J75=""),"",'（ﾌﾟﾛｸﾞﾗﾑ編成用）Ichiran'!C75&amp;'（ﾌﾟﾛｸﾞﾗﾑ編成用）Ichiran'!J75)</f>
      </c>
    </row>
    <row r="78" spans="58:60" ht="13.5">
      <c r="BF78" s="110">
        <f>IF(OR('（ﾌﾟﾛｸﾞﾗﾑ編成用）Ichiran'!C76="",'（ﾌﾟﾛｸﾞﾗﾑ編成用）Ichiran'!N76=""),"",'（ﾌﾟﾛｸﾞﾗﾑ編成用）Ichiran'!C76&amp;'（ﾌﾟﾛｸﾞﾗﾑ編成用）Ichiran'!N76)</f>
      </c>
      <c r="BG78" s="110">
        <f>IF(OR('（ﾌﾟﾛｸﾞﾗﾑ編成用）Ichiran'!C76="",'（ﾌﾟﾛｸﾞﾗﾑ編成用）Ichiran'!H76=""),"",'（ﾌﾟﾛｸﾞﾗﾑ編成用）Ichiran'!C76&amp;'（ﾌﾟﾛｸﾞﾗﾑ編成用）Ichiran'!H76)</f>
      </c>
      <c r="BH78" s="110">
        <f>IF(OR('（ﾌﾟﾛｸﾞﾗﾑ編成用）Ichiran'!C76="",'（ﾌﾟﾛｸﾞﾗﾑ編成用）Ichiran'!J76=""),"",'（ﾌﾟﾛｸﾞﾗﾑ編成用）Ichiran'!C76&amp;'（ﾌﾟﾛｸﾞﾗﾑ編成用）Ichiran'!J76)</f>
      </c>
    </row>
    <row r="79" spans="58:60" ht="13.5">
      <c r="BF79" s="110">
        <f>IF(OR('（ﾌﾟﾛｸﾞﾗﾑ編成用）Ichiran'!C77="",'（ﾌﾟﾛｸﾞﾗﾑ編成用）Ichiran'!N77=""),"",'（ﾌﾟﾛｸﾞﾗﾑ編成用）Ichiran'!C77&amp;'（ﾌﾟﾛｸﾞﾗﾑ編成用）Ichiran'!N77)</f>
      </c>
      <c r="BG79" s="110">
        <f>IF(OR('（ﾌﾟﾛｸﾞﾗﾑ編成用）Ichiran'!C77="",'（ﾌﾟﾛｸﾞﾗﾑ編成用）Ichiran'!H77=""),"",'（ﾌﾟﾛｸﾞﾗﾑ編成用）Ichiran'!C77&amp;'（ﾌﾟﾛｸﾞﾗﾑ編成用）Ichiran'!H77)</f>
      </c>
      <c r="BH79" s="110">
        <f>IF(OR('（ﾌﾟﾛｸﾞﾗﾑ編成用）Ichiran'!C77="",'（ﾌﾟﾛｸﾞﾗﾑ編成用）Ichiran'!J77=""),"",'（ﾌﾟﾛｸﾞﾗﾑ編成用）Ichiran'!C77&amp;'（ﾌﾟﾛｸﾞﾗﾑ編成用）Ichiran'!J77)</f>
      </c>
    </row>
    <row r="80" spans="58:60" ht="13.5">
      <c r="BF80" s="110">
        <f>IF(OR('（ﾌﾟﾛｸﾞﾗﾑ編成用）Ichiran'!C78="",'（ﾌﾟﾛｸﾞﾗﾑ編成用）Ichiran'!N78=""),"",'（ﾌﾟﾛｸﾞﾗﾑ編成用）Ichiran'!C78&amp;'（ﾌﾟﾛｸﾞﾗﾑ編成用）Ichiran'!N78)</f>
      </c>
      <c r="BG80" s="110">
        <f>IF(OR('（ﾌﾟﾛｸﾞﾗﾑ編成用）Ichiran'!C78="",'（ﾌﾟﾛｸﾞﾗﾑ編成用）Ichiran'!H78=""),"",'（ﾌﾟﾛｸﾞﾗﾑ編成用）Ichiran'!C78&amp;'（ﾌﾟﾛｸﾞﾗﾑ編成用）Ichiran'!H78)</f>
      </c>
      <c r="BH80" s="110">
        <f>IF(OR('（ﾌﾟﾛｸﾞﾗﾑ編成用）Ichiran'!C78="",'（ﾌﾟﾛｸﾞﾗﾑ編成用）Ichiran'!J78=""),"",'（ﾌﾟﾛｸﾞﾗﾑ編成用）Ichiran'!C78&amp;'（ﾌﾟﾛｸﾞﾗﾑ編成用）Ichiran'!J78)</f>
      </c>
    </row>
    <row r="81" spans="58:60" ht="13.5">
      <c r="BF81" s="110">
        <f>IF(OR('（ﾌﾟﾛｸﾞﾗﾑ編成用）Ichiran'!C79="",'（ﾌﾟﾛｸﾞﾗﾑ編成用）Ichiran'!N79=""),"",'（ﾌﾟﾛｸﾞﾗﾑ編成用）Ichiran'!C79&amp;'（ﾌﾟﾛｸﾞﾗﾑ編成用）Ichiran'!N79)</f>
      </c>
      <c r="BG81" s="110">
        <f>IF(OR('（ﾌﾟﾛｸﾞﾗﾑ編成用）Ichiran'!C79="",'（ﾌﾟﾛｸﾞﾗﾑ編成用）Ichiran'!H79=""),"",'（ﾌﾟﾛｸﾞﾗﾑ編成用）Ichiran'!C79&amp;'（ﾌﾟﾛｸﾞﾗﾑ編成用）Ichiran'!H79)</f>
      </c>
      <c r="BH81" s="110">
        <f>IF(OR('（ﾌﾟﾛｸﾞﾗﾑ編成用）Ichiran'!C79="",'（ﾌﾟﾛｸﾞﾗﾑ編成用）Ichiran'!J79=""),"",'（ﾌﾟﾛｸﾞﾗﾑ編成用）Ichiran'!C79&amp;'（ﾌﾟﾛｸﾞﾗﾑ編成用）Ichiran'!J79)</f>
      </c>
    </row>
    <row r="82" spans="58:60" ht="13.5">
      <c r="BF82" s="110">
        <f>IF(OR('（ﾌﾟﾛｸﾞﾗﾑ編成用）Ichiran'!C80="",'（ﾌﾟﾛｸﾞﾗﾑ編成用）Ichiran'!N80=""),"",'（ﾌﾟﾛｸﾞﾗﾑ編成用）Ichiran'!C80&amp;'（ﾌﾟﾛｸﾞﾗﾑ編成用）Ichiran'!N80)</f>
      </c>
      <c r="BG82" s="110">
        <f>IF(OR('（ﾌﾟﾛｸﾞﾗﾑ編成用）Ichiran'!C80="",'（ﾌﾟﾛｸﾞﾗﾑ編成用）Ichiran'!H80=""),"",'（ﾌﾟﾛｸﾞﾗﾑ編成用）Ichiran'!C80&amp;'（ﾌﾟﾛｸﾞﾗﾑ編成用）Ichiran'!H80)</f>
      </c>
      <c r="BH82" s="110">
        <f>IF(OR('（ﾌﾟﾛｸﾞﾗﾑ編成用）Ichiran'!C80="",'（ﾌﾟﾛｸﾞﾗﾑ編成用）Ichiran'!J80=""),"",'（ﾌﾟﾛｸﾞﾗﾑ編成用）Ichiran'!C80&amp;'（ﾌﾟﾛｸﾞﾗﾑ編成用）Ichiran'!J80)</f>
      </c>
    </row>
    <row r="83" spans="58:60" ht="13.5">
      <c r="BF83" s="110">
        <f>IF(OR('（ﾌﾟﾛｸﾞﾗﾑ編成用）Ichiran'!C81="",'（ﾌﾟﾛｸﾞﾗﾑ編成用）Ichiran'!N81=""),"",'（ﾌﾟﾛｸﾞﾗﾑ編成用）Ichiran'!C81&amp;'（ﾌﾟﾛｸﾞﾗﾑ編成用）Ichiran'!N81)</f>
      </c>
      <c r="BG83" s="110">
        <f>IF(OR('（ﾌﾟﾛｸﾞﾗﾑ編成用）Ichiran'!C81="",'（ﾌﾟﾛｸﾞﾗﾑ編成用）Ichiran'!H81=""),"",'（ﾌﾟﾛｸﾞﾗﾑ編成用）Ichiran'!C81&amp;'（ﾌﾟﾛｸﾞﾗﾑ編成用）Ichiran'!H81)</f>
      </c>
      <c r="BH83" s="110">
        <f>IF(OR('（ﾌﾟﾛｸﾞﾗﾑ編成用）Ichiran'!C81="",'（ﾌﾟﾛｸﾞﾗﾑ編成用）Ichiran'!J81=""),"",'（ﾌﾟﾛｸﾞﾗﾑ編成用）Ichiran'!C81&amp;'（ﾌﾟﾛｸﾞﾗﾑ編成用）Ichiran'!J81)</f>
      </c>
    </row>
    <row r="84" spans="58:60" ht="13.5">
      <c r="BF84" s="110">
        <f>IF(OR('（ﾌﾟﾛｸﾞﾗﾑ編成用）Ichiran'!C82="",'（ﾌﾟﾛｸﾞﾗﾑ編成用）Ichiran'!N82=""),"",'（ﾌﾟﾛｸﾞﾗﾑ編成用）Ichiran'!C82&amp;'（ﾌﾟﾛｸﾞﾗﾑ編成用）Ichiran'!N82)</f>
      </c>
      <c r="BG84" s="110">
        <f>IF(OR('（ﾌﾟﾛｸﾞﾗﾑ編成用）Ichiran'!C82="",'（ﾌﾟﾛｸﾞﾗﾑ編成用）Ichiran'!H82=""),"",'（ﾌﾟﾛｸﾞﾗﾑ編成用）Ichiran'!C82&amp;'（ﾌﾟﾛｸﾞﾗﾑ編成用）Ichiran'!H82)</f>
      </c>
      <c r="BH84" s="110">
        <f>IF(OR('（ﾌﾟﾛｸﾞﾗﾑ編成用）Ichiran'!C82="",'（ﾌﾟﾛｸﾞﾗﾑ編成用）Ichiran'!J82=""),"",'（ﾌﾟﾛｸﾞﾗﾑ編成用）Ichiran'!C82&amp;'（ﾌﾟﾛｸﾞﾗﾑ編成用）Ichiran'!J82)</f>
      </c>
    </row>
    <row r="85" spans="58:60" ht="13.5">
      <c r="BF85" s="110">
        <f>IF(OR('（ﾌﾟﾛｸﾞﾗﾑ編成用）Ichiran'!C83="",'（ﾌﾟﾛｸﾞﾗﾑ編成用）Ichiran'!N83=""),"",'（ﾌﾟﾛｸﾞﾗﾑ編成用）Ichiran'!C83&amp;'（ﾌﾟﾛｸﾞﾗﾑ編成用）Ichiran'!N83)</f>
      </c>
      <c r="BG85" s="110">
        <f>IF(OR('（ﾌﾟﾛｸﾞﾗﾑ編成用）Ichiran'!C83="",'（ﾌﾟﾛｸﾞﾗﾑ編成用）Ichiran'!H83=""),"",'（ﾌﾟﾛｸﾞﾗﾑ編成用）Ichiran'!C83&amp;'（ﾌﾟﾛｸﾞﾗﾑ編成用）Ichiran'!H83)</f>
      </c>
      <c r="BH85" s="110">
        <f>IF(OR('（ﾌﾟﾛｸﾞﾗﾑ編成用）Ichiran'!C83="",'（ﾌﾟﾛｸﾞﾗﾑ編成用）Ichiran'!J83=""),"",'（ﾌﾟﾛｸﾞﾗﾑ編成用）Ichiran'!C83&amp;'（ﾌﾟﾛｸﾞﾗﾑ編成用）Ichiran'!J83)</f>
      </c>
    </row>
    <row r="86" spans="58:60" ht="13.5">
      <c r="BF86" s="110">
        <f>IF(OR('（ﾌﾟﾛｸﾞﾗﾑ編成用）Ichiran'!C84="",'（ﾌﾟﾛｸﾞﾗﾑ編成用）Ichiran'!N84=""),"",'（ﾌﾟﾛｸﾞﾗﾑ編成用）Ichiran'!C84&amp;'（ﾌﾟﾛｸﾞﾗﾑ編成用）Ichiran'!N84)</f>
      </c>
      <c r="BG86" s="110">
        <f>IF(OR('（ﾌﾟﾛｸﾞﾗﾑ編成用）Ichiran'!C84="",'（ﾌﾟﾛｸﾞﾗﾑ編成用）Ichiran'!H84=""),"",'（ﾌﾟﾛｸﾞﾗﾑ編成用）Ichiran'!C84&amp;'（ﾌﾟﾛｸﾞﾗﾑ編成用）Ichiran'!H84)</f>
      </c>
      <c r="BH86" s="110">
        <f>IF(OR('（ﾌﾟﾛｸﾞﾗﾑ編成用）Ichiran'!C84="",'（ﾌﾟﾛｸﾞﾗﾑ編成用）Ichiran'!J84=""),"",'（ﾌﾟﾛｸﾞﾗﾑ編成用）Ichiran'!C84&amp;'（ﾌﾟﾛｸﾞﾗﾑ編成用）Ichiran'!J84)</f>
      </c>
    </row>
    <row r="87" spans="58:60" ht="13.5">
      <c r="BF87" s="110">
        <f>IF(OR('（ﾌﾟﾛｸﾞﾗﾑ編成用）Ichiran'!C85="",'（ﾌﾟﾛｸﾞﾗﾑ編成用）Ichiran'!N85=""),"",'（ﾌﾟﾛｸﾞﾗﾑ編成用）Ichiran'!C85&amp;'（ﾌﾟﾛｸﾞﾗﾑ編成用）Ichiran'!N85)</f>
      </c>
      <c r="BG87" s="110">
        <f>IF(OR('（ﾌﾟﾛｸﾞﾗﾑ編成用）Ichiran'!C85="",'（ﾌﾟﾛｸﾞﾗﾑ編成用）Ichiran'!H85=""),"",'（ﾌﾟﾛｸﾞﾗﾑ編成用）Ichiran'!C85&amp;'（ﾌﾟﾛｸﾞﾗﾑ編成用）Ichiran'!H85)</f>
      </c>
      <c r="BH87" s="110">
        <f>IF(OR('（ﾌﾟﾛｸﾞﾗﾑ編成用）Ichiran'!C85="",'（ﾌﾟﾛｸﾞﾗﾑ編成用）Ichiran'!J85=""),"",'（ﾌﾟﾛｸﾞﾗﾑ編成用）Ichiran'!C85&amp;'（ﾌﾟﾛｸﾞﾗﾑ編成用）Ichiran'!J85)</f>
      </c>
    </row>
    <row r="88" spans="58:60" ht="13.5">
      <c r="BF88" s="110">
        <f>IF(OR('（ﾌﾟﾛｸﾞﾗﾑ編成用）Ichiran'!C86="",'（ﾌﾟﾛｸﾞﾗﾑ編成用）Ichiran'!N86=""),"",'（ﾌﾟﾛｸﾞﾗﾑ編成用）Ichiran'!C86&amp;'（ﾌﾟﾛｸﾞﾗﾑ編成用）Ichiran'!N86)</f>
      </c>
      <c r="BG88" s="110">
        <f>IF(OR('（ﾌﾟﾛｸﾞﾗﾑ編成用）Ichiran'!C86="",'（ﾌﾟﾛｸﾞﾗﾑ編成用）Ichiran'!H86=""),"",'（ﾌﾟﾛｸﾞﾗﾑ編成用）Ichiran'!C86&amp;'（ﾌﾟﾛｸﾞﾗﾑ編成用）Ichiran'!H86)</f>
      </c>
      <c r="BH88" s="110">
        <f>IF(OR('（ﾌﾟﾛｸﾞﾗﾑ編成用）Ichiran'!C86="",'（ﾌﾟﾛｸﾞﾗﾑ編成用）Ichiran'!J86=""),"",'（ﾌﾟﾛｸﾞﾗﾑ編成用）Ichiran'!C86&amp;'（ﾌﾟﾛｸﾞﾗﾑ編成用）Ichiran'!J86)</f>
      </c>
    </row>
    <row r="89" spans="58:60" ht="13.5">
      <c r="BF89" s="110">
        <f>IF(OR('（ﾌﾟﾛｸﾞﾗﾑ編成用）Ichiran'!C87="",'（ﾌﾟﾛｸﾞﾗﾑ編成用）Ichiran'!N87=""),"",'（ﾌﾟﾛｸﾞﾗﾑ編成用）Ichiran'!C87&amp;'（ﾌﾟﾛｸﾞﾗﾑ編成用）Ichiran'!N87)</f>
      </c>
      <c r="BG89" s="110">
        <f>IF(OR('（ﾌﾟﾛｸﾞﾗﾑ編成用）Ichiran'!C87="",'（ﾌﾟﾛｸﾞﾗﾑ編成用）Ichiran'!H87=""),"",'（ﾌﾟﾛｸﾞﾗﾑ編成用）Ichiran'!C87&amp;'（ﾌﾟﾛｸﾞﾗﾑ編成用）Ichiran'!H87)</f>
      </c>
      <c r="BH89" s="110">
        <f>IF(OR('（ﾌﾟﾛｸﾞﾗﾑ編成用）Ichiran'!C87="",'（ﾌﾟﾛｸﾞﾗﾑ編成用）Ichiran'!J87=""),"",'（ﾌﾟﾛｸﾞﾗﾑ編成用）Ichiran'!C87&amp;'（ﾌﾟﾛｸﾞﾗﾑ編成用）Ichiran'!J87)</f>
      </c>
    </row>
    <row r="90" spans="58:60" ht="13.5">
      <c r="BF90" s="110">
        <f>IF(OR('（ﾌﾟﾛｸﾞﾗﾑ編成用）Ichiran'!C88="",'（ﾌﾟﾛｸﾞﾗﾑ編成用）Ichiran'!N88=""),"",'（ﾌﾟﾛｸﾞﾗﾑ編成用）Ichiran'!C88&amp;'（ﾌﾟﾛｸﾞﾗﾑ編成用）Ichiran'!N88)</f>
      </c>
      <c r="BG90" s="110">
        <f>IF(OR('（ﾌﾟﾛｸﾞﾗﾑ編成用）Ichiran'!C88="",'（ﾌﾟﾛｸﾞﾗﾑ編成用）Ichiran'!H88=""),"",'（ﾌﾟﾛｸﾞﾗﾑ編成用）Ichiran'!C88&amp;'（ﾌﾟﾛｸﾞﾗﾑ編成用）Ichiran'!H88)</f>
      </c>
      <c r="BH90" s="110">
        <f>IF(OR('（ﾌﾟﾛｸﾞﾗﾑ編成用）Ichiran'!C88="",'（ﾌﾟﾛｸﾞﾗﾑ編成用）Ichiran'!J88=""),"",'（ﾌﾟﾛｸﾞﾗﾑ編成用）Ichiran'!C88&amp;'（ﾌﾟﾛｸﾞﾗﾑ編成用）Ichiran'!J88)</f>
      </c>
    </row>
    <row r="91" spans="58:60" ht="13.5">
      <c r="BF91" s="110">
        <f>IF(OR('（ﾌﾟﾛｸﾞﾗﾑ編成用）Ichiran'!C89="",'（ﾌﾟﾛｸﾞﾗﾑ編成用）Ichiran'!N89=""),"",'（ﾌﾟﾛｸﾞﾗﾑ編成用）Ichiran'!C89&amp;'（ﾌﾟﾛｸﾞﾗﾑ編成用）Ichiran'!N89)</f>
      </c>
      <c r="BG91" s="110">
        <f>IF(OR('（ﾌﾟﾛｸﾞﾗﾑ編成用）Ichiran'!C89="",'（ﾌﾟﾛｸﾞﾗﾑ編成用）Ichiran'!H89=""),"",'（ﾌﾟﾛｸﾞﾗﾑ編成用）Ichiran'!C89&amp;'（ﾌﾟﾛｸﾞﾗﾑ編成用）Ichiran'!H89)</f>
      </c>
      <c r="BH91" s="110">
        <f>IF(OR('（ﾌﾟﾛｸﾞﾗﾑ編成用）Ichiran'!C89="",'（ﾌﾟﾛｸﾞﾗﾑ編成用）Ichiran'!J89=""),"",'（ﾌﾟﾛｸﾞﾗﾑ編成用）Ichiran'!C89&amp;'（ﾌﾟﾛｸﾞﾗﾑ編成用）Ichiran'!J89)</f>
      </c>
    </row>
    <row r="92" spans="58:60" ht="13.5">
      <c r="BF92" s="110">
        <f>IF(OR('（ﾌﾟﾛｸﾞﾗﾑ編成用）Ichiran'!C90="",'（ﾌﾟﾛｸﾞﾗﾑ編成用）Ichiran'!N90=""),"",'（ﾌﾟﾛｸﾞﾗﾑ編成用）Ichiran'!C90&amp;'（ﾌﾟﾛｸﾞﾗﾑ編成用）Ichiran'!N90)</f>
      </c>
      <c r="BG92" s="110">
        <f>IF(OR('（ﾌﾟﾛｸﾞﾗﾑ編成用）Ichiran'!C90="",'（ﾌﾟﾛｸﾞﾗﾑ編成用）Ichiran'!H90=""),"",'（ﾌﾟﾛｸﾞﾗﾑ編成用）Ichiran'!C90&amp;'（ﾌﾟﾛｸﾞﾗﾑ編成用）Ichiran'!H90)</f>
      </c>
      <c r="BH92" s="110">
        <f>IF(OR('（ﾌﾟﾛｸﾞﾗﾑ編成用）Ichiran'!C90="",'（ﾌﾟﾛｸﾞﾗﾑ編成用）Ichiran'!J90=""),"",'（ﾌﾟﾛｸﾞﾗﾑ編成用）Ichiran'!C90&amp;'（ﾌﾟﾛｸﾞﾗﾑ編成用）Ichiran'!J90)</f>
      </c>
    </row>
    <row r="93" spans="58:60" ht="13.5">
      <c r="BF93" s="110">
        <f>IF(OR('（ﾌﾟﾛｸﾞﾗﾑ編成用）Ichiran'!C91="",'（ﾌﾟﾛｸﾞﾗﾑ編成用）Ichiran'!N91=""),"",'（ﾌﾟﾛｸﾞﾗﾑ編成用）Ichiran'!C91&amp;'（ﾌﾟﾛｸﾞﾗﾑ編成用）Ichiran'!N91)</f>
      </c>
      <c r="BG93" s="110">
        <f>IF(OR('（ﾌﾟﾛｸﾞﾗﾑ編成用）Ichiran'!C91="",'（ﾌﾟﾛｸﾞﾗﾑ編成用）Ichiran'!H91=""),"",'（ﾌﾟﾛｸﾞﾗﾑ編成用）Ichiran'!C91&amp;'（ﾌﾟﾛｸﾞﾗﾑ編成用）Ichiran'!H91)</f>
      </c>
      <c r="BH93" s="110">
        <f>IF(OR('（ﾌﾟﾛｸﾞﾗﾑ編成用）Ichiran'!C91="",'（ﾌﾟﾛｸﾞﾗﾑ編成用）Ichiran'!J91=""),"",'（ﾌﾟﾛｸﾞﾗﾑ編成用）Ichiran'!C91&amp;'（ﾌﾟﾛｸﾞﾗﾑ編成用）Ichiran'!J91)</f>
      </c>
    </row>
    <row r="94" spans="58:60" ht="13.5">
      <c r="BF94" s="110">
        <f>IF(OR('（ﾌﾟﾛｸﾞﾗﾑ編成用）Ichiran'!C92="",'（ﾌﾟﾛｸﾞﾗﾑ編成用）Ichiran'!N92=""),"",'（ﾌﾟﾛｸﾞﾗﾑ編成用）Ichiran'!C92&amp;'（ﾌﾟﾛｸﾞﾗﾑ編成用）Ichiran'!N92)</f>
      </c>
      <c r="BG94" s="110">
        <f>IF(OR('（ﾌﾟﾛｸﾞﾗﾑ編成用）Ichiran'!C92="",'（ﾌﾟﾛｸﾞﾗﾑ編成用）Ichiran'!H92=""),"",'（ﾌﾟﾛｸﾞﾗﾑ編成用）Ichiran'!C92&amp;'（ﾌﾟﾛｸﾞﾗﾑ編成用）Ichiran'!H92)</f>
      </c>
      <c r="BH94" s="110">
        <f>IF(OR('（ﾌﾟﾛｸﾞﾗﾑ編成用）Ichiran'!C92="",'（ﾌﾟﾛｸﾞﾗﾑ編成用）Ichiran'!J92=""),"",'（ﾌﾟﾛｸﾞﾗﾑ編成用）Ichiran'!C92&amp;'（ﾌﾟﾛｸﾞﾗﾑ編成用）Ichiran'!J92)</f>
      </c>
    </row>
    <row r="95" spans="58:60" ht="13.5">
      <c r="BF95" s="110">
        <f>IF(OR('（ﾌﾟﾛｸﾞﾗﾑ編成用）Ichiran'!C93="",'（ﾌﾟﾛｸﾞﾗﾑ編成用）Ichiran'!N93=""),"",'（ﾌﾟﾛｸﾞﾗﾑ編成用）Ichiran'!C93&amp;'（ﾌﾟﾛｸﾞﾗﾑ編成用）Ichiran'!N93)</f>
      </c>
      <c r="BG95" s="110">
        <f>IF(OR('（ﾌﾟﾛｸﾞﾗﾑ編成用）Ichiran'!C93="",'（ﾌﾟﾛｸﾞﾗﾑ編成用）Ichiran'!H93=""),"",'（ﾌﾟﾛｸﾞﾗﾑ編成用）Ichiran'!C93&amp;'（ﾌﾟﾛｸﾞﾗﾑ編成用）Ichiran'!H93)</f>
      </c>
      <c r="BH95" s="110">
        <f>IF(OR('（ﾌﾟﾛｸﾞﾗﾑ編成用）Ichiran'!C93="",'（ﾌﾟﾛｸﾞﾗﾑ編成用）Ichiran'!J93=""),"",'（ﾌﾟﾛｸﾞﾗﾑ編成用）Ichiran'!C93&amp;'（ﾌﾟﾛｸﾞﾗﾑ編成用）Ichiran'!J93)</f>
      </c>
    </row>
    <row r="96" spans="58:60" ht="13.5">
      <c r="BF96" s="110">
        <f>IF(OR('（ﾌﾟﾛｸﾞﾗﾑ編成用）Ichiran'!C94="",'（ﾌﾟﾛｸﾞﾗﾑ編成用）Ichiran'!N94=""),"",'（ﾌﾟﾛｸﾞﾗﾑ編成用）Ichiran'!C94&amp;'（ﾌﾟﾛｸﾞﾗﾑ編成用）Ichiran'!N94)</f>
      </c>
      <c r="BG96" s="110">
        <f>IF(OR('（ﾌﾟﾛｸﾞﾗﾑ編成用）Ichiran'!C94="",'（ﾌﾟﾛｸﾞﾗﾑ編成用）Ichiran'!H94=""),"",'（ﾌﾟﾛｸﾞﾗﾑ編成用）Ichiran'!C94&amp;'（ﾌﾟﾛｸﾞﾗﾑ編成用）Ichiran'!H94)</f>
      </c>
      <c r="BH96" s="110">
        <f>IF(OR('（ﾌﾟﾛｸﾞﾗﾑ編成用）Ichiran'!C94="",'（ﾌﾟﾛｸﾞﾗﾑ編成用）Ichiran'!J94=""),"",'（ﾌﾟﾛｸﾞﾗﾑ編成用）Ichiran'!C94&amp;'（ﾌﾟﾛｸﾞﾗﾑ編成用）Ichiran'!J94)</f>
      </c>
    </row>
    <row r="97" spans="58:60" ht="13.5">
      <c r="BF97" s="110">
        <f>IF(OR('（ﾌﾟﾛｸﾞﾗﾑ編成用）Ichiran'!C95="",'（ﾌﾟﾛｸﾞﾗﾑ編成用）Ichiran'!N95=""),"",'（ﾌﾟﾛｸﾞﾗﾑ編成用）Ichiran'!C95&amp;'（ﾌﾟﾛｸﾞﾗﾑ編成用）Ichiran'!N95)</f>
      </c>
      <c r="BG97" s="110">
        <f>IF(OR('（ﾌﾟﾛｸﾞﾗﾑ編成用）Ichiran'!C95="",'（ﾌﾟﾛｸﾞﾗﾑ編成用）Ichiran'!H95=""),"",'（ﾌﾟﾛｸﾞﾗﾑ編成用）Ichiran'!C95&amp;'（ﾌﾟﾛｸﾞﾗﾑ編成用）Ichiran'!H95)</f>
      </c>
      <c r="BH97" s="110">
        <f>IF(OR('（ﾌﾟﾛｸﾞﾗﾑ編成用）Ichiran'!C95="",'（ﾌﾟﾛｸﾞﾗﾑ編成用）Ichiran'!J95=""),"",'（ﾌﾟﾛｸﾞﾗﾑ編成用）Ichiran'!C95&amp;'（ﾌﾟﾛｸﾞﾗﾑ編成用）Ichiran'!J95)</f>
      </c>
    </row>
    <row r="98" spans="58:60" ht="13.5">
      <c r="BF98" s="110">
        <f>IF(OR('（ﾌﾟﾛｸﾞﾗﾑ編成用）Ichiran'!C96="",'（ﾌﾟﾛｸﾞﾗﾑ編成用）Ichiran'!N96=""),"",'（ﾌﾟﾛｸﾞﾗﾑ編成用）Ichiran'!C96&amp;'（ﾌﾟﾛｸﾞﾗﾑ編成用）Ichiran'!N96)</f>
      </c>
      <c r="BG98" s="110">
        <f>IF(OR('（ﾌﾟﾛｸﾞﾗﾑ編成用）Ichiran'!C96="",'（ﾌﾟﾛｸﾞﾗﾑ編成用）Ichiran'!H96=""),"",'（ﾌﾟﾛｸﾞﾗﾑ編成用）Ichiran'!C96&amp;'（ﾌﾟﾛｸﾞﾗﾑ編成用）Ichiran'!H96)</f>
      </c>
      <c r="BH98" s="110">
        <f>IF(OR('（ﾌﾟﾛｸﾞﾗﾑ編成用）Ichiran'!C96="",'（ﾌﾟﾛｸﾞﾗﾑ編成用）Ichiran'!J96=""),"",'（ﾌﾟﾛｸﾞﾗﾑ編成用）Ichiran'!C96&amp;'（ﾌﾟﾛｸﾞﾗﾑ編成用）Ichiran'!J96)</f>
      </c>
    </row>
    <row r="99" spans="58:60" ht="13.5">
      <c r="BF99" s="110">
        <f>IF(OR('（ﾌﾟﾛｸﾞﾗﾑ編成用）Ichiran'!C97="",'（ﾌﾟﾛｸﾞﾗﾑ編成用）Ichiran'!N97=""),"",'（ﾌﾟﾛｸﾞﾗﾑ編成用）Ichiran'!C97&amp;'（ﾌﾟﾛｸﾞﾗﾑ編成用）Ichiran'!N97)</f>
      </c>
      <c r="BG99" s="110">
        <f>IF(OR('（ﾌﾟﾛｸﾞﾗﾑ編成用）Ichiran'!C97="",'（ﾌﾟﾛｸﾞﾗﾑ編成用）Ichiran'!H97=""),"",'（ﾌﾟﾛｸﾞﾗﾑ編成用）Ichiran'!C97&amp;'（ﾌﾟﾛｸﾞﾗﾑ編成用）Ichiran'!H97)</f>
      </c>
      <c r="BH99" s="110">
        <f>IF(OR('（ﾌﾟﾛｸﾞﾗﾑ編成用）Ichiran'!C97="",'（ﾌﾟﾛｸﾞﾗﾑ編成用）Ichiran'!J97=""),"",'（ﾌﾟﾛｸﾞﾗﾑ編成用）Ichiran'!C97&amp;'（ﾌﾟﾛｸﾞﾗﾑ編成用）Ichiran'!J97)</f>
      </c>
    </row>
    <row r="100" spans="58:60" ht="13.5">
      <c r="BF100" s="110">
        <f>IF(OR('（ﾌﾟﾛｸﾞﾗﾑ編成用）Ichiran'!C98="",'（ﾌﾟﾛｸﾞﾗﾑ編成用）Ichiran'!N98=""),"",'（ﾌﾟﾛｸﾞﾗﾑ編成用）Ichiran'!C98&amp;'（ﾌﾟﾛｸﾞﾗﾑ編成用）Ichiran'!N98)</f>
      </c>
      <c r="BG100" s="110">
        <f>IF(OR('（ﾌﾟﾛｸﾞﾗﾑ編成用）Ichiran'!C98="",'（ﾌﾟﾛｸﾞﾗﾑ編成用）Ichiran'!H98=""),"",'（ﾌﾟﾛｸﾞﾗﾑ編成用）Ichiran'!C98&amp;'（ﾌﾟﾛｸﾞﾗﾑ編成用）Ichiran'!H98)</f>
      </c>
      <c r="BH100" s="110">
        <f>IF(OR('（ﾌﾟﾛｸﾞﾗﾑ編成用）Ichiran'!C98="",'（ﾌﾟﾛｸﾞﾗﾑ編成用）Ichiran'!J98=""),"",'（ﾌﾟﾛｸﾞﾗﾑ編成用）Ichiran'!C98&amp;'（ﾌﾟﾛｸﾞﾗﾑ編成用）Ichiran'!J98)</f>
      </c>
    </row>
    <row r="101" spans="58:60" ht="13.5">
      <c r="BF101" s="110">
        <f>IF(OR('（ﾌﾟﾛｸﾞﾗﾑ編成用）Ichiran'!C99="",'（ﾌﾟﾛｸﾞﾗﾑ編成用）Ichiran'!N99=""),"",'（ﾌﾟﾛｸﾞﾗﾑ編成用）Ichiran'!C99&amp;'（ﾌﾟﾛｸﾞﾗﾑ編成用）Ichiran'!N99)</f>
      </c>
      <c r="BG101" s="110">
        <f>IF(OR('（ﾌﾟﾛｸﾞﾗﾑ編成用）Ichiran'!C99="",'（ﾌﾟﾛｸﾞﾗﾑ編成用）Ichiran'!H99=""),"",'（ﾌﾟﾛｸﾞﾗﾑ編成用）Ichiran'!C99&amp;'（ﾌﾟﾛｸﾞﾗﾑ編成用）Ichiran'!H99)</f>
      </c>
      <c r="BH101" s="110">
        <f>IF(OR('（ﾌﾟﾛｸﾞﾗﾑ編成用）Ichiran'!C99="",'（ﾌﾟﾛｸﾞﾗﾑ編成用）Ichiran'!J99=""),"",'（ﾌﾟﾛｸﾞﾗﾑ編成用）Ichiran'!C99&amp;'（ﾌﾟﾛｸﾞﾗﾑ編成用）Ichiran'!J99)</f>
      </c>
    </row>
    <row r="102" spans="58:60" ht="13.5">
      <c r="BF102" s="110">
        <f>IF(OR('（ﾌﾟﾛｸﾞﾗﾑ編成用）Ichiran'!C100="",'（ﾌﾟﾛｸﾞﾗﾑ編成用）Ichiran'!N100=""),"",'（ﾌﾟﾛｸﾞﾗﾑ編成用）Ichiran'!C100&amp;'（ﾌﾟﾛｸﾞﾗﾑ編成用）Ichiran'!N100)</f>
      </c>
      <c r="BG102" s="110">
        <f>IF(OR('（ﾌﾟﾛｸﾞﾗﾑ編成用）Ichiran'!C100="",'（ﾌﾟﾛｸﾞﾗﾑ編成用）Ichiran'!H100=""),"",'（ﾌﾟﾛｸﾞﾗﾑ編成用）Ichiran'!C100&amp;'（ﾌﾟﾛｸﾞﾗﾑ編成用）Ichiran'!H100)</f>
      </c>
      <c r="BH102" s="110">
        <f>IF(OR('（ﾌﾟﾛｸﾞﾗﾑ編成用）Ichiran'!C100="",'（ﾌﾟﾛｸﾞﾗﾑ編成用）Ichiran'!J100=""),"",'（ﾌﾟﾛｸﾞﾗﾑ編成用）Ichiran'!C100&amp;'（ﾌﾟﾛｸﾞﾗﾑ編成用）Ichiran'!J100)</f>
      </c>
    </row>
    <row r="103" spans="58:60" ht="13.5">
      <c r="BF103" s="110">
        <f>IF(OR('（ﾌﾟﾛｸﾞﾗﾑ編成用）Ichiran'!C101="",'（ﾌﾟﾛｸﾞﾗﾑ編成用）Ichiran'!N101=""),"",'（ﾌﾟﾛｸﾞﾗﾑ編成用）Ichiran'!C101&amp;'（ﾌﾟﾛｸﾞﾗﾑ編成用）Ichiran'!N101)</f>
      </c>
      <c r="BG103" s="110">
        <f>IF(OR('（ﾌﾟﾛｸﾞﾗﾑ編成用）Ichiran'!C101="",'（ﾌﾟﾛｸﾞﾗﾑ編成用）Ichiran'!H101=""),"",'（ﾌﾟﾛｸﾞﾗﾑ編成用）Ichiran'!C101&amp;'（ﾌﾟﾛｸﾞﾗﾑ編成用）Ichiran'!H101)</f>
      </c>
      <c r="BH103" s="110">
        <f>IF(OR('（ﾌﾟﾛｸﾞﾗﾑ編成用）Ichiran'!C101="",'（ﾌﾟﾛｸﾞﾗﾑ編成用）Ichiran'!J101=""),"",'（ﾌﾟﾛｸﾞﾗﾑ編成用）Ichiran'!C101&amp;'（ﾌﾟﾛｸﾞﾗﾑ編成用）Ichiran'!J101)</f>
      </c>
    </row>
    <row r="104" spans="58:60" ht="13.5">
      <c r="BF104" s="110">
        <f>IF(OR('（ﾌﾟﾛｸﾞﾗﾑ編成用）Ichiran'!C102="",'（ﾌﾟﾛｸﾞﾗﾑ編成用）Ichiran'!N102=""),"",'（ﾌﾟﾛｸﾞﾗﾑ編成用）Ichiran'!C102&amp;'（ﾌﾟﾛｸﾞﾗﾑ編成用）Ichiran'!N102)</f>
      </c>
      <c r="BG104" s="110">
        <f>IF(OR('（ﾌﾟﾛｸﾞﾗﾑ編成用）Ichiran'!C102="",'（ﾌﾟﾛｸﾞﾗﾑ編成用）Ichiran'!H102=""),"",'（ﾌﾟﾛｸﾞﾗﾑ編成用）Ichiran'!C102&amp;'（ﾌﾟﾛｸﾞﾗﾑ編成用）Ichiran'!H102)</f>
      </c>
      <c r="BH104" s="110">
        <f>IF(OR('（ﾌﾟﾛｸﾞﾗﾑ編成用）Ichiran'!C102="",'（ﾌﾟﾛｸﾞﾗﾑ編成用）Ichiran'!J102=""),"",'（ﾌﾟﾛｸﾞﾗﾑ編成用）Ichiran'!C102&amp;'（ﾌﾟﾛｸﾞﾗﾑ編成用）Ichiran'!J102)</f>
      </c>
    </row>
    <row r="105" ht="13.5">
      <c r="BF105" s="104"/>
    </row>
    <row r="106" ht="13.5">
      <c r="BF106" s="104"/>
    </row>
    <row r="107" ht="13.5">
      <c r="BF107" s="104"/>
    </row>
    <row r="108" ht="13.5">
      <c r="BF108" s="104"/>
    </row>
    <row r="109" ht="13.5">
      <c r="BF109" s="104"/>
    </row>
    <row r="110" ht="13.5">
      <c r="BF110" s="104"/>
    </row>
    <row r="111" ht="13.5">
      <c r="BF111" s="104"/>
    </row>
    <row r="112" ht="13.5">
      <c r="BF112" s="104"/>
    </row>
    <row r="113" ht="13.5">
      <c r="BF113" s="104"/>
    </row>
    <row r="114" ht="13.5">
      <c r="BF114" s="104"/>
    </row>
    <row r="115" ht="13.5">
      <c r="BF115" s="104"/>
    </row>
    <row r="116" ht="13.5">
      <c r="BF116" s="104"/>
    </row>
    <row r="117" ht="13.5">
      <c r="BF117" s="104"/>
    </row>
    <row r="118" ht="13.5">
      <c r="BF118" s="104"/>
    </row>
    <row r="119" ht="13.5">
      <c r="BF119" s="104"/>
    </row>
    <row r="120" ht="13.5">
      <c r="BF120" s="104"/>
    </row>
    <row r="121" ht="13.5">
      <c r="BF121" s="104"/>
    </row>
    <row r="122" ht="13.5">
      <c r="BF122" s="104"/>
    </row>
    <row r="123" ht="13.5">
      <c r="BF123" s="104"/>
    </row>
    <row r="124" ht="13.5">
      <c r="BF124" s="104"/>
    </row>
    <row r="125" ht="13.5">
      <c r="BF125" s="104"/>
    </row>
    <row r="126" ht="13.5">
      <c r="BF126" s="104"/>
    </row>
    <row r="127" ht="13.5">
      <c r="BF127" s="104"/>
    </row>
    <row r="128" ht="13.5">
      <c r="BF128" s="104"/>
    </row>
    <row r="129" ht="13.5">
      <c r="BF129" s="104"/>
    </row>
    <row r="130" ht="13.5">
      <c r="BF130" s="104"/>
    </row>
    <row r="131" ht="13.5">
      <c r="BF131" s="104"/>
    </row>
    <row r="132" ht="13.5">
      <c r="BF132" s="104"/>
    </row>
    <row r="133" ht="13.5">
      <c r="BF133" s="104"/>
    </row>
    <row r="134" ht="13.5">
      <c r="BF134" s="104"/>
    </row>
    <row r="135" ht="13.5">
      <c r="BF135" s="104"/>
    </row>
    <row r="136" ht="13.5">
      <c r="BF136" s="104"/>
    </row>
    <row r="137" ht="13.5">
      <c r="BF137" s="104"/>
    </row>
    <row r="138" ht="13.5">
      <c r="BF138" s="104"/>
    </row>
    <row r="139" ht="13.5">
      <c r="BF139" s="104"/>
    </row>
    <row r="140" ht="13.5">
      <c r="BF140" s="104"/>
    </row>
    <row r="141" ht="13.5">
      <c r="BF141" s="104"/>
    </row>
    <row r="142" ht="13.5">
      <c r="BF142" s="104"/>
    </row>
    <row r="143" ht="13.5">
      <c r="BF143" s="104"/>
    </row>
    <row r="144" ht="13.5">
      <c r="BF144" s="104"/>
    </row>
    <row r="145" ht="13.5">
      <c r="BF145" s="104"/>
    </row>
    <row r="146" ht="13.5">
      <c r="BF146" s="104"/>
    </row>
    <row r="147" ht="13.5">
      <c r="BF147" s="104"/>
    </row>
    <row r="148" ht="13.5">
      <c r="BF148" s="104"/>
    </row>
    <row r="149" ht="13.5">
      <c r="BF149" s="104"/>
    </row>
    <row r="150" ht="13.5">
      <c r="BF150" s="104"/>
    </row>
    <row r="151" ht="13.5">
      <c r="BF151" s="104"/>
    </row>
    <row r="152" ht="13.5">
      <c r="BF152" s="104"/>
    </row>
    <row r="153" ht="13.5">
      <c r="BF153" s="104"/>
    </row>
    <row r="154" ht="13.5">
      <c r="BF154" s="104"/>
    </row>
    <row r="155" ht="13.5">
      <c r="BF155" s="104"/>
    </row>
    <row r="156" ht="13.5">
      <c r="BF156" s="104"/>
    </row>
    <row r="157" ht="13.5">
      <c r="BF157" s="104"/>
    </row>
    <row r="158" ht="13.5">
      <c r="BF158" s="104"/>
    </row>
    <row r="159" ht="13.5">
      <c r="BF159" s="104"/>
    </row>
    <row r="160" ht="13.5">
      <c r="BF160" s="104"/>
    </row>
    <row r="161" ht="13.5">
      <c r="BF161" s="104"/>
    </row>
    <row r="162" ht="13.5">
      <c r="BF162" s="104"/>
    </row>
    <row r="163" ht="13.5">
      <c r="BF163" s="104"/>
    </row>
    <row r="164" ht="13.5">
      <c r="BF164" s="104"/>
    </row>
    <row r="165" ht="13.5">
      <c r="BF165" s="104"/>
    </row>
    <row r="166" ht="13.5">
      <c r="BF166" s="104"/>
    </row>
    <row r="167" ht="13.5">
      <c r="BF167" s="104"/>
    </row>
    <row r="168" ht="13.5">
      <c r="BF168" s="104"/>
    </row>
    <row r="169" ht="13.5">
      <c r="BF169" s="104"/>
    </row>
    <row r="170" ht="13.5">
      <c r="BF170" s="104"/>
    </row>
    <row r="171" ht="13.5">
      <c r="BF171" s="104"/>
    </row>
    <row r="172" ht="13.5">
      <c r="BF172" s="104"/>
    </row>
    <row r="173" ht="13.5">
      <c r="BF173" s="104"/>
    </row>
    <row r="174" ht="13.5">
      <c r="BF174" s="104"/>
    </row>
    <row r="175" ht="13.5">
      <c r="BF175" s="104"/>
    </row>
    <row r="176" ht="13.5">
      <c r="BF176" s="104"/>
    </row>
    <row r="177" ht="13.5">
      <c r="BF177" s="104"/>
    </row>
    <row r="178" ht="13.5">
      <c r="BF178" s="104"/>
    </row>
    <row r="179" ht="13.5">
      <c r="BF179" s="104"/>
    </row>
    <row r="180" ht="13.5">
      <c r="BF180" s="104"/>
    </row>
    <row r="181" ht="13.5">
      <c r="BF181" s="104"/>
    </row>
    <row r="182" ht="13.5">
      <c r="BF182" s="104"/>
    </row>
    <row r="183" ht="13.5">
      <c r="BF183" s="104"/>
    </row>
    <row r="184" ht="13.5">
      <c r="BF184" s="104"/>
    </row>
    <row r="185" ht="13.5">
      <c r="BF185" s="104"/>
    </row>
    <row r="186" ht="13.5">
      <c r="BF186" s="104"/>
    </row>
    <row r="187" ht="13.5">
      <c r="BF187" s="104"/>
    </row>
    <row r="188" ht="13.5">
      <c r="BF188" s="104"/>
    </row>
    <row r="189" ht="13.5">
      <c r="BF189" s="104"/>
    </row>
    <row r="190" ht="13.5">
      <c r="BF190" s="104"/>
    </row>
    <row r="191" ht="13.5">
      <c r="BF191" s="104"/>
    </row>
    <row r="192" ht="13.5">
      <c r="BF192" s="104"/>
    </row>
    <row r="193" ht="13.5">
      <c r="BF193" s="104"/>
    </row>
    <row r="194" ht="13.5">
      <c r="BF194" s="104"/>
    </row>
    <row r="195" ht="13.5">
      <c r="BF195" s="104"/>
    </row>
    <row r="196" ht="13.5">
      <c r="BF196" s="104"/>
    </row>
    <row r="197" ht="13.5">
      <c r="BF197" s="104"/>
    </row>
    <row r="198" ht="13.5">
      <c r="BF198" s="104"/>
    </row>
    <row r="199" ht="13.5">
      <c r="BF199" s="104"/>
    </row>
    <row r="200" ht="13.5">
      <c r="BF200" s="104"/>
    </row>
    <row r="201" ht="13.5">
      <c r="BF201" s="104"/>
    </row>
    <row r="202" ht="13.5">
      <c r="BF202" s="104"/>
    </row>
    <row r="203" ht="13.5">
      <c r="BF203" s="104"/>
    </row>
    <row r="204" ht="13.5">
      <c r="BF204" s="104"/>
    </row>
    <row r="205" ht="13.5">
      <c r="BF205" s="104"/>
    </row>
    <row r="206" ht="13.5">
      <c r="BF206" s="104"/>
    </row>
    <row r="207" ht="13.5">
      <c r="BF207" s="104"/>
    </row>
    <row r="208" ht="13.5">
      <c r="BF208" s="104"/>
    </row>
    <row r="209" ht="13.5">
      <c r="BF209" s="104"/>
    </row>
    <row r="210" ht="13.5">
      <c r="BF210" s="104"/>
    </row>
    <row r="211" ht="13.5">
      <c r="BF211" s="104"/>
    </row>
    <row r="212" ht="13.5">
      <c r="BF212" s="104"/>
    </row>
    <row r="213" ht="13.5">
      <c r="BF213" s="104"/>
    </row>
    <row r="214" ht="13.5">
      <c r="BF214" s="104"/>
    </row>
    <row r="215" ht="13.5">
      <c r="BF215" s="104"/>
    </row>
  </sheetData>
  <sheetProtection password="CC4F" sheet="1" objects="1" scenarios="1"/>
  <mergeCells count="20">
    <mergeCell ref="D22:E23"/>
    <mergeCell ref="B2:E2"/>
    <mergeCell ref="B4:C4"/>
    <mergeCell ref="D4:E4"/>
    <mergeCell ref="G6:G7"/>
    <mergeCell ref="G2:R2"/>
    <mergeCell ref="G3:J3"/>
    <mergeCell ref="AT4:BB4"/>
    <mergeCell ref="J4:R4"/>
    <mergeCell ref="G10:L10"/>
    <mergeCell ref="I4:I5"/>
    <mergeCell ref="G4:G5"/>
    <mergeCell ref="H4:H5"/>
    <mergeCell ref="G8:G9"/>
    <mergeCell ref="AQ6:AQ7"/>
    <mergeCell ref="AQ8:AQ9"/>
    <mergeCell ref="BC4:BC5"/>
    <mergeCell ref="AQ4:AQ5"/>
    <mergeCell ref="AR4:AR5"/>
    <mergeCell ref="AS4:AS5"/>
  </mergeCells>
  <conditionalFormatting sqref="AP6:AP13">
    <cfRule type="expression" priority="13" dxfId="86" stopIfTrue="1">
      <formula>COUNTIF($BF$4:$BF$86,BF6&amp;#REF!)&gt;6</formula>
    </cfRule>
    <cfRule type="expression" priority="14" dxfId="86" stopIfTrue="1">
      <formula>COUNTIF($BF$4:$BF$86,BF6&amp;#REF!)&lt;4</formula>
    </cfRule>
  </conditionalFormatting>
  <conditionalFormatting sqref="AO6:AO13">
    <cfRule type="expression" priority="15" dxfId="86" stopIfTrue="1">
      <formula>COUNTIF($BF$4:$BF$86,BF6&amp;#REF!)&gt;6</formula>
    </cfRule>
    <cfRule type="expression" priority="16" dxfId="86" stopIfTrue="1">
      <formula>COUNTIF($BF$4:$BF$86,BF6&amp;#REF!)&lt;4</formula>
    </cfRule>
  </conditionalFormatting>
  <conditionalFormatting sqref="AN6:AN13">
    <cfRule type="expression" priority="17" dxfId="86" stopIfTrue="1">
      <formula>COUNTIF($BF$4:$BF$86,BF6&amp;#REF!)&gt;6</formula>
    </cfRule>
    <cfRule type="expression" priority="18" dxfId="86" stopIfTrue="1">
      <formula>COUNTIF($BF$4:$BF$86,BF6&amp;#REF!)&lt;4</formula>
    </cfRule>
  </conditionalFormatting>
  <conditionalFormatting sqref="AM6:AM13">
    <cfRule type="expression" priority="19" dxfId="86" stopIfTrue="1">
      <formula>COUNTIF($BF$4:$BF$86,BF6&amp;#REF!)&gt;6</formula>
    </cfRule>
    <cfRule type="expression" priority="20" dxfId="86" stopIfTrue="1">
      <formula>COUNTIF($BF$4:$BF$86,BF6&amp;#REF!)&lt;4</formula>
    </cfRule>
  </conditionalFormatting>
  <conditionalFormatting sqref="AL6:AL13">
    <cfRule type="expression" priority="21" dxfId="86" stopIfTrue="1">
      <formula>COUNTIF($BF$4:$BF$86,BF6&amp;#REF!)&gt;6</formula>
    </cfRule>
    <cfRule type="expression" priority="22" dxfId="86" stopIfTrue="1">
      <formula>COUNTIF($BF$4:$BF$86,BF6&amp;#REF!)&lt;4</formula>
    </cfRule>
  </conditionalFormatting>
  <conditionalFormatting sqref="AK6:AK13">
    <cfRule type="expression" priority="23" dxfId="86" stopIfTrue="1">
      <formula>COUNTIF($BF$4:$BF$86,BF6&amp;#REF!)&gt;6</formula>
    </cfRule>
    <cfRule type="expression" priority="24" dxfId="86" stopIfTrue="1">
      <formula>COUNTIF($BF$4:$BF$86,BF6&amp;#REF!)&lt;4</formula>
    </cfRule>
  </conditionalFormatting>
  <conditionalFormatting sqref="AJ6:AJ13">
    <cfRule type="expression" priority="25" dxfId="86" stopIfTrue="1">
      <formula>COUNTIF($BF$4:$BF$86,BF6&amp;#REF!)&gt;6</formula>
    </cfRule>
    <cfRule type="expression" priority="26" dxfId="86" stopIfTrue="1">
      <formula>COUNTIF($BF$4:$BF$86,BF6&amp;#REF!)&lt;4</formula>
    </cfRule>
  </conditionalFormatting>
  <conditionalFormatting sqref="AI6:AI13">
    <cfRule type="expression" priority="27" dxfId="86" stopIfTrue="1">
      <formula>COUNTIF($BF$4:$BF$86,BF6&amp;#REF!)&gt;6</formula>
    </cfRule>
    <cfRule type="expression" priority="28" dxfId="86" stopIfTrue="1">
      <formula>COUNTIF($BF$4:$BF$86,BF6&amp;#REF!)&lt;4</formula>
    </cfRule>
  </conditionalFormatting>
  <conditionalFormatting sqref="AH6:AH13">
    <cfRule type="expression" priority="29" dxfId="86" stopIfTrue="1">
      <formula>COUNTIF($BF$4:$BF$86,BF6&amp;#REF!)&gt;6</formula>
    </cfRule>
    <cfRule type="expression" priority="30" dxfId="86" stopIfTrue="1">
      <formula>COUNTIF($BF$4:$BF$86,BF6&amp;#REF!)&lt;4</formula>
    </cfRule>
  </conditionalFormatting>
  <conditionalFormatting sqref="AG6:AG13">
    <cfRule type="expression" priority="31" dxfId="86" stopIfTrue="1">
      <formula>COUNTIF($BF$4:$BF$86,BF6&amp;#REF!)&gt;6</formula>
    </cfRule>
    <cfRule type="expression" priority="32" dxfId="86" stopIfTrue="1">
      <formula>COUNTIF($BF$4:$BF$86,BF6&amp;#REF!)&lt;4</formula>
    </cfRule>
  </conditionalFormatting>
  <conditionalFormatting sqref="AF6:AF13">
    <cfRule type="expression" priority="33" dxfId="86" stopIfTrue="1">
      <formula>COUNTIF($BF$4:$BF$86,BF6&amp;#REF!)&gt;6</formula>
    </cfRule>
    <cfRule type="expression" priority="34" dxfId="86" stopIfTrue="1">
      <formula>COUNTIF($BF$4:$BF$86,BF6&amp;#REF!)&lt;4</formula>
    </cfRule>
  </conditionalFormatting>
  <conditionalFormatting sqref="AE6:AE13">
    <cfRule type="expression" priority="35" dxfId="86" stopIfTrue="1">
      <formula>COUNTIF($BF$4:$BF$86,BF6&amp;#REF!)&gt;6</formula>
    </cfRule>
    <cfRule type="expression" priority="36" dxfId="86" stopIfTrue="1">
      <formula>COUNTIF($BF$4:$BF$86,BF6&amp;#REF!)&lt;4</formula>
    </cfRule>
  </conditionalFormatting>
  <conditionalFormatting sqref="AD6:AD13">
    <cfRule type="expression" priority="37" dxfId="86" stopIfTrue="1">
      <formula>COUNTIF($BF$4:$BF$86,BF6&amp;#REF!)&gt;6</formula>
    </cfRule>
    <cfRule type="expression" priority="38" dxfId="86" stopIfTrue="1">
      <formula>COUNTIF($BF$4:$BF$86,BF6&amp;#REF!)&lt;4</formula>
    </cfRule>
  </conditionalFormatting>
  <conditionalFormatting sqref="AC6:AC13">
    <cfRule type="expression" priority="39" dxfId="86" stopIfTrue="1">
      <formula>COUNTIF($BF$4:$BF$86,BF6&amp;#REF!)&gt;6</formula>
    </cfRule>
    <cfRule type="expression" priority="40" dxfId="86" stopIfTrue="1">
      <formula>COUNTIF($BF$4:$BF$86,BF6&amp;#REF!)&lt;4</formula>
    </cfRule>
  </conditionalFormatting>
  <conditionalFormatting sqref="AB6:AB13">
    <cfRule type="expression" priority="41" dxfId="86" stopIfTrue="1">
      <formula>COUNTIF($BF$4:$BF$86,BF6&amp;#REF!)&gt;6</formula>
    </cfRule>
    <cfRule type="expression" priority="42" dxfId="86" stopIfTrue="1">
      <formula>COUNTIF($BF$4:$BF$86,BF6&amp;#REF!)&lt;4</formula>
    </cfRule>
  </conditionalFormatting>
  <conditionalFormatting sqref="AA6:AA13">
    <cfRule type="expression" priority="43" dxfId="86" stopIfTrue="1">
      <formula>COUNTIF($BF$4:$BF$86,BF6&amp;#REF!)&gt;6</formula>
    </cfRule>
    <cfRule type="expression" priority="44" dxfId="86" stopIfTrue="1">
      <formula>COUNTIF($BF$4:$BF$86,BF6&amp;#REF!)&lt;4</formula>
    </cfRule>
  </conditionalFormatting>
  <conditionalFormatting sqref="Z6:Z13">
    <cfRule type="expression" priority="45" dxfId="86" stopIfTrue="1">
      <formula>COUNTIF($BF$4:$BF$86,BF6&amp;#REF!)&gt;6</formula>
    </cfRule>
    <cfRule type="expression" priority="46" dxfId="86" stopIfTrue="1">
      <formula>COUNTIF($BF$4:$BF$86,BF6&amp;#REF!)&lt;4</formula>
    </cfRule>
  </conditionalFormatting>
  <conditionalFormatting sqref="Y6:Y13">
    <cfRule type="expression" priority="47" dxfId="86" stopIfTrue="1">
      <formula>COUNTIF($BF$4:$BF$86,BF6&amp;#REF!)&gt;6</formula>
    </cfRule>
    <cfRule type="expression" priority="48" dxfId="86" stopIfTrue="1">
      <formula>COUNTIF($BF$4:$BF$86,BF6&amp;#REF!)&lt;4</formula>
    </cfRule>
  </conditionalFormatting>
  <conditionalFormatting sqref="X6:X13">
    <cfRule type="expression" priority="49" dxfId="86" stopIfTrue="1">
      <formula>COUNTIF($BF$4:$BF$86,BF6&amp;#REF!)&gt;6</formula>
    </cfRule>
    <cfRule type="expression" priority="50" dxfId="86" stopIfTrue="1">
      <formula>COUNTIF($BF$4:$BF$86,BF6&amp;#REF!)&lt;4</formula>
    </cfRule>
  </conditionalFormatting>
  <conditionalFormatting sqref="W6:W13">
    <cfRule type="expression" priority="51" dxfId="86" stopIfTrue="1">
      <formula>COUNTIF($BF$4:$BF$86,BF6&amp;#REF!)&gt;6</formula>
    </cfRule>
    <cfRule type="expression" priority="52" dxfId="86" stopIfTrue="1">
      <formula>COUNTIF($BF$4:$BF$86,BF6&amp;#REF!)&lt;4</formula>
    </cfRule>
  </conditionalFormatting>
  <conditionalFormatting sqref="V6:V13">
    <cfRule type="expression" priority="53" dxfId="86" stopIfTrue="1">
      <formula>COUNTIF($BF$4:$BF$86,BF6&amp;#REF!)&gt;6</formula>
    </cfRule>
    <cfRule type="expression" priority="54" dxfId="86" stopIfTrue="1">
      <formula>COUNTIF($BF$4:$BF$86,BF6&amp;#REF!)&lt;4</formula>
    </cfRule>
  </conditionalFormatting>
  <conditionalFormatting sqref="U6:U13">
    <cfRule type="expression" priority="55" dxfId="86" stopIfTrue="1">
      <formula>COUNTIF($BF$4:$BF$86,BF6&amp;#REF!)&gt;6</formula>
    </cfRule>
    <cfRule type="expression" priority="56" dxfId="86" stopIfTrue="1">
      <formula>COUNTIF($BF$4:$BF$86,BF6&amp;#REF!)&lt;4</formula>
    </cfRule>
  </conditionalFormatting>
  <conditionalFormatting sqref="T6:T13">
    <cfRule type="expression" priority="57" dxfId="86" stopIfTrue="1">
      <formula>COUNTIF($BF$4:$BF$86,BF6&amp;#REF!)&gt;6</formula>
    </cfRule>
    <cfRule type="expression" priority="58" dxfId="86" stopIfTrue="1">
      <formula>COUNTIF($BF$4:$BF$86,BF6&amp;#REF!)&lt;4</formula>
    </cfRule>
  </conditionalFormatting>
  <conditionalFormatting sqref="S6:S13">
    <cfRule type="expression" priority="59" dxfId="86" stopIfTrue="1">
      <formula>COUNTIF($BF$4:$BF$86,BF6&amp;#REF!)&gt;6</formula>
    </cfRule>
    <cfRule type="expression" priority="60" dxfId="86" stopIfTrue="1">
      <formula>COUNTIF($BF$4:$BF$86,BF6&amp;#REF!)&lt;4</formula>
    </cfRule>
  </conditionalFormatting>
  <conditionalFormatting sqref="R8:R13">
    <cfRule type="expression" priority="61" dxfId="86" stopIfTrue="1">
      <formula>COUNTIF($BF$4:$BF$86,BF8&amp;#REF!)&gt;6</formula>
    </cfRule>
    <cfRule type="expression" priority="62" dxfId="86" stopIfTrue="1">
      <formula>COUNTIF($BF$4:$BF$86,BF8&amp;#REF!)&lt;4</formula>
    </cfRule>
  </conditionalFormatting>
  <conditionalFormatting sqref="Q8:Q13">
    <cfRule type="expression" priority="63" dxfId="86" stopIfTrue="1">
      <formula>COUNTIF($BF$4:$BF$86,BF8&amp;#REF!)&gt;6</formula>
    </cfRule>
    <cfRule type="expression" priority="64" dxfId="86" stopIfTrue="1">
      <formula>COUNTIF($BF$4:$BF$86,BF8&amp;#REF!)&lt;4</formula>
    </cfRule>
  </conditionalFormatting>
  <conditionalFormatting sqref="P8:P13">
    <cfRule type="expression" priority="65" dxfId="86" stopIfTrue="1">
      <formula>COUNTIF($BF$4:$BF$86,BF8&amp;#REF!)&gt;6</formula>
    </cfRule>
    <cfRule type="expression" priority="66" dxfId="86" stopIfTrue="1">
      <formula>COUNTIF($BF$4:$BF$86,BF8&amp;#REF!)&lt;4</formula>
    </cfRule>
  </conditionalFormatting>
  <conditionalFormatting sqref="O8:O13">
    <cfRule type="expression" priority="67" dxfId="86" stopIfTrue="1">
      <formula>COUNTIF($BF$4:$BF$86,BF8&amp;#REF!)&gt;6</formula>
    </cfRule>
    <cfRule type="expression" priority="68" dxfId="86" stopIfTrue="1">
      <formula>COUNTIF($BF$4:$BF$86,BF8&amp;#REF!)&lt;4</formula>
    </cfRule>
  </conditionalFormatting>
  <conditionalFormatting sqref="M8:M13">
    <cfRule type="expression" priority="69" dxfId="86" stopIfTrue="1">
      <formula>COUNTIF($BF$4:$BF$86,BF8&amp;#REF!)&gt;6</formula>
    </cfRule>
    <cfRule type="expression" priority="70" dxfId="86" stopIfTrue="1">
      <formula>COUNTIF($BF$4:$BF$86,BF8&amp;#REF!)&lt;4</formula>
    </cfRule>
  </conditionalFormatting>
  <conditionalFormatting sqref="N8:N13">
    <cfRule type="expression" priority="71" dxfId="86" stopIfTrue="1">
      <formula>COUNTIF($BF$4:$BF$86,BF8&amp;#REF!)&gt;6</formula>
    </cfRule>
    <cfRule type="expression" priority="72" dxfId="86" stopIfTrue="1">
      <formula>COUNTIF($BF$4:$BF$86,BF8&amp;#REF!)&lt;4</formula>
    </cfRule>
  </conditionalFormatting>
  <conditionalFormatting sqref="AQ11:BC19 H13:H23 M15:AP23 J13:L21">
    <cfRule type="expression" priority="73" dxfId="86" stopIfTrue="1">
      <formula>H11&gt;3</formula>
    </cfRule>
  </conditionalFormatting>
  <conditionalFormatting sqref="AQ20:BC21 M24:AP25 J22:L23 E9:E10 C6:C7 E6:E7 C18:C23 C15:C16 E16:E21 C9:C10 C12:C13 E12:E13">
    <cfRule type="expression" priority="74" dxfId="86" stopIfTrue="1">
      <formula>C6&gt;4</formula>
    </cfRule>
  </conditionalFormatting>
  <conditionalFormatting sqref="I6:I9">
    <cfRule type="expression" priority="75" dxfId="86" stopIfTrue="1">
      <formula>COUNTIF($BF$4:$BF$86,BE6&amp;$I$5)&gt;6</formula>
    </cfRule>
    <cfRule type="expression" priority="76" dxfId="86" stopIfTrue="1">
      <formula>COUNTIF($BF$4:$BF$86,BE6&amp;$I$5)&lt;4</formula>
    </cfRule>
  </conditionalFormatting>
  <conditionalFormatting sqref="J6:J9">
    <cfRule type="expression" priority="77" dxfId="86" stopIfTrue="1">
      <formula>COUNTIF($BF$4:$BF$86,BE6&amp;$J$5)&gt;6</formula>
    </cfRule>
    <cfRule type="expression" priority="78" dxfId="86" stopIfTrue="1">
      <formula>COUNTIF($BF$4:$BF$86,BE6&amp;$J$5)&lt;4</formula>
    </cfRule>
  </conditionalFormatting>
  <conditionalFormatting sqref="K6:K9">
    <cfRule type="expression" priority="79" dxfId="86" stopIfTrue="1">
      <formula>COUNTIF($BF$4:$BF$86,BE6&amp;$K$5)&gt;6</formula>
    </cfRule>
    <cfRule type="expression" priority="80" dxfId="86" stopIfTrue="1">
      <formula>COUNTIF($BF$4:$BF$86,BE6&amp;$K$5)&lt;4</formula>
    </cfRule>
  </conditionalFormatting>
  <conditionalFormatting sqref="L6:L9">
    <cfRule type="expression" priority="81" dxfId="86" stopIfTrue="1">
      <formula>COUNTIF($BF$4:$BF$86,BE6&amp;$L$5)&gt;6</formula>
    </cfRule>
    <cfRule type="expression" priority="82" dxfId="86" stopIfTrue="1">
      <formula>COUNTIF($BF$4:$BF$86,BE6&amp;$L$5)&lt;4</formula>
    </cfRule>
  </conditionalFormatting>
  <conditionalFormatting sqref="C8 C11 C14 C17 E8 E11 E14:E15">
    <cfRule type="expression" priority="83" dxfId="86" stopIfTrue="1">
      <formula>C8&gt;8</formula>
    </cfRule>
  </conditionalFormatting>
  <conditionalFormatting sqref="M6:M7">
    <cfRule type="expression" priority="7" dxfId="86" stopIfTrue="1">
      <formula>COUNTIF($BF$4:$BF$86,BE6&amp;$M$5)&gt;6</formula>
    </cfRule>
    <cfRule type="expression" priority="8" dxfId="86" stopIfTrue="1">
      <formula>COUNTIF($BF$4:$BF$86,BE6&amp;$M$5)&lt;4</formula>
    </cfRule>
  </conditionalFormatting>
  <conditionalFormatting sqref="N6:N7">
    <cfRule type="expression" priority="9" dxfId="86" stopIfTrue="1">
      <formula>COUNTIF($BF$4:$BF$86,BE6&amp;$N$5)&gt;6</formula>
    </cfRule>
    <cfRule type="expression" priority="10" dxfId="86" stopIfTrue="1">
      <formula>COUNTIF($BF$4:$BF$86,BE6&amp;$N$5)&lt;4</formula>
    </cfRule>
  </conditionalFormatting>
  <conditionalFormatting sqref="O6:O7">
    <cfRule type="expression" priority="11" dxfId="86" stopIfTrue="1">
      <formula>COUNTIF($BF$4:$BF$86,BE6&amp;$O$5)&gt;6</formula>
    </cfRule>
    <cfRule type="expression" priority="12" dxfId="86" stopIfTrue="1">
      <formula>COUNTIF($BF$4:$BF$86,BE6&amp;$O$5)&lt;4</formula>
    </cfRule>
  </conditionalFormatting>
  <conditionalFormatting sqref="P6:P7">
    <cfRule type="expression" priority="1" dxfId="86" stopIfTrue="1">
      <formula>COUNTIF($BF$4:$BF$86,BE6&amp;$P$5)&gt;6</formula>
    </cfRule>
    <cfRule type="expression" priority="2" dxfId="86" stopIfTrue="1">
      <formula>COUNTIF($BF$4:$BF$86,BE6&amp;$P$5)&lt;4</formula>
    </cfRule>
  </conditionalFormatting>
  <conditionalFormatting sqref="Q6:Q7">
    <cfRule type="expression" priority="3" dxfId="86" stopIfTrue="1">
      <formula>COUNTIF($BF$4:$BF$86,BE6&amp;$Q$5)&gt;6</formula>
    </cfRule>
    <cfRule type="expression" priority="4" dxfId="86" stopIfTrue="1">
      <formula>COUNTIF($BF$4:$BF$86,BE6&amp;$Q$5)&lt;4</formula>
    </cfRule>
  </conditionalFormatting>
  <conditionalFormatting sqref="R6:R7">
    <cfRule type="expression" priority="5" dxfId="86" stopIfTrue="1">
      <formula>COUNTIF($BF$4:$BF$86,BE6&amp;$R$5)&gt;6</formula>
    </cfRule>
    <cfRule type="expression" priority="6" dxfId="86" stopIfTrue="1">
      <formula>COUNTIF($BF$4:$BF$86,BE6&amp;$R$5)&lt;4</formula>
    </cfRule>
  </conditionalFormatting>
  <printOptions/>
  <pageMargins left="0.75" right="0.75" top="1" bottom="1" header="0.512" footer="0.51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S53"/>
  <sheetViews>
    <sheetView zoomScalePageLayoutView="0" workbookViewId="0" topLeftCell="A10">
      <selection activeCell="G37" sqref="G37"/>
    </sheetView>
  </sheetViews>
  <sheetFormatPr defaultColWidth="9.00390625" defaultRowHeight="13.5"/>
  <cols>
    <col min="1" max="1" width="3.875" style="23" customWidth="1"/>
    <col min="2" max="2" width="7.50390625" style="23" bestFit="1" customWidth="1"/>
    <col min="3" max="3" width="2.625" style="23" customWidth="1"/>
    <col min="4" max="6" width="5.625" style="23" customWidth="1"/>
    <col min="7" max="7" width="5.25390625" style="23" bestFit="1" customWidth="1"/>
    <col min="8" max="11" width="5.25390625" style="23" customWidth="1"/>
    <col min="12" max="15" width="5.25390625" style="23" bestFit="1" customWidth="1"/>
    <col min="16" max="27" width="6.625" style="23" customWidth="1"/>
    <col min="28" max="16384" width="9.00390625" style="23" customWidth="1"/>
  </cols>
  <sheetData>
    <row r="2" spans="2:18" ht="10.5">
      <c r="B2" s="23" t="s">
        <v>28</v>
      </c>
      <c r="D2" s="23" t="s">
        <v>76</v>
      </c>
      <c r="E2" s="23" t="s">
        <v>49</v>
      </c>
      <c r="N2" s="23" t="s">
        <v>48</v>
      </c>
      <c r="O2" s="23" t="s">
        <v>23</v>
      </c>
      <c r="Q2" s="23">
        <v>5</v>
      </c>
      <c r="R2" s="23">
        <v>6</v>
      </c>
    </row>
    <row r="3" spans="2:19" ht="10.5">
      <c r="B3" s="23" t="s">
        <v>29</v>
      </c>
      <c r="D3" s="23" t="s">
        <v>77</v>
      </c>
      <c r="E3" s="23" t="s">
        <v>49</v>
      </c>
      <c r="O3" s="23" t="s">
        <v>22</v>
      </c>
      <c r="Q3" s="23">
        <v>1</v>
      </c>
      <c r="R3" s="23">
        <v>2</v>
      </c>
      <c r="S3" s="23">
        <v>3</v>
      </c>
    </row>
    <row r="4" spans="2:17" ht="10.5">
      <c r="B4" s="23" t="s">
        <v>30</v>
      </c>
      <c r="D4" s="23" t="s">
        <v>78</v>
      </c>
      <c r="E4" s="23" t="s">
        <v>49</v>
      </c>
      <c r="Q4" s="58"/>
    </row>
    <row r="5" spans="1:4" ht="10.5">
      <c r="A5" s="23" t="s">
        <v>42</v>
      </c>
      <c r="B5" s="23" t="s">
        <v>24</v>
      </c>
      <c r="D5" s="23" t="s">
        <v>62</v>
      </c>
    </row>
    <row r="6" spans="1:4" ht="10.5">
      <c r="A6" s="23" t="s">
        <v>61</v>
      </c>
      <c r="B6" s="23" t="s">
        <v>25</v>
      </c>
      <c r="D6" s="23" t="s">
        <v>63</v>
      </c>
    </row>
    <row r="10" spans="2:5" ht="10.5">
      <c r="B10" s="23" t="s">
        <v>31</v>
      </c>
      <c r="D10" s="23" t="s">
        <v>76</v>
      </c>
      <c r="E10" s="23" t="s">
        <v>49</v>
      </c>
    </row>
    <row r="11" spans="2:5" ht="10.5">
      <c r="B11" s="23" t="s">
        <v>32</v>
      </c>
      <c r="D11" s="23" t="s">
        <v>77</v>
      </c>
      <c r="E11" s="23" t="s">
        <v>49</v>
      </c>
    </row>
    <row r="12" spans="2:17" ht="10.5">
      <c r="B12" s="23" t="s">
        <v>33</v>
      </c>
      <c r="D12" s="23" t="s">
        <v>78</v>
      </c>
      <c r="E12" s="23" t="s">
        <v>49</v>
      </c>
      <c r="N12" s="23" t="s">
        <v>46</v>
      </c>
      <c r="Q12" s="23" t="s">
        <v>47</v>
      </c>
    </row>
    <row r="13" spans="1:4" ht="10.5">
      <c r="A13" s="23" t="s">
        <v>44</v>
      </c>
      <c r="B13" s="23" t="s">
        <v>26</v>
      </c>
      <c r="D13" s="23" t="s">
        <v>62</v>
      </c>
    </row>
    <row r="14" spans="1:18" ht="10.5">
      <c r="A14" s="23" t="s">
        <v>61</v>
      </c>
      <c r="B14" s="23" t="s">
        <v>27</v>
      </c>
      <c r="D14" s="23" t="s">
        <v>63</v>
      </c>
      <c r="N14" s="23" t="s">
        <v>97</v>
      </c>
      <c r="O14" s="23">
        <v>318</v>
      </c>
      <c r="Q14" s="23" t="s">
        <v>39</v>
      </c>
      <c r="R14" s="23">
        <v>618</v>
      </c>
    </row>
    <row r="15" spans="14:18" ht="10.5">
      <c r="N15" s="23" t="s">
        <v>98</v>
      </c>
      <c r="O15" s="23">
        <v>320</v>
      </c>
      <c r="Q15" s="23" t="s">
        <v>38</v>
      </c>
      <c r="R15" s="23">
        <v>616</v>
      </c>
    </row>
    <row r="16" spans="14:18" ht="10.5">
      <c r="N16" s="23" t="s">
        <v>100</v>
      </c>
      <c r="O16" s="23">
        <v>321</v>
      </c>
      <c r="Q16" s="23" t="s">
        <v>40</v>
      </c>
      <c r="R16" s="23">
        <v>617</v>
      </c>
    </row>
    <row r="17" spans="14:18" ht="10.5">
      <c r="N17" s="23" t="s">
        <v>101</v>
      </c>
      <c r="O17" s="23">
        <v>322</v>
      </c>
      <c r="Q17" s="23" t="s">
        <v>143</v>
      </c>
      <c r="R17" s="23">
        <v>619</v>
      </c>
    </row>
    <row r="18" spans="2:18" ht="10.5">
      <c r="B18" s="23" t="s">
        <v>66</v>
      </c>
      <c r="D18" s="23" t="s">
        <v>80</v>
      </c>
      <c r="E18" s="23" t="s">
        <v>81</v>
      </c>
      <c r="F18" s="23" t="s">
        <v>82</v>
      </c>
      <c r="G18" s="23" t="s">
        <v>83</v>
      </c>
      <c r="H18" s="23" t="s">
        <v>65</v>
      </c>
      <c r="I18" s="23" t="s">
        <v>84</v>
      </c>
      <c r="J18" s="23" t="s">
        <v>85</v>
      </c>
      <c r="K18" s="23" t="s">
        <v>135</v>
      </c>
      <c r="L18" s="23" t="s">
        <v>144</v>
      </c>
      <c r="N18" s="23" t="s">
        <v>102</v>
      </c>
      <c r="O18" s="23">
        <v>323</v>
      </c>
      <c r="Q18" s="23" t="s">
        <v>208</v>
      </c>
      <c r="R18" s="23">
        <v>441</v>
      </c>
    </row>
    <row r="19" spans="1:18" ht="10.5">
      <c r="A19" s="23" t="s">
        <v>42</v>
      </c>
      <c r="B19" s="23" t="s">
        <v>79</v>
      </c>
      <c r="D19" s="23" t="s">
        <v>88</v>
      </c>
      <c r="E19" s="23" t="s">
        <v>89</v>
      </c>
      <c r="F19" s="23" t="s">
        <v>90</v>
      </c>
      <c r="N19" s="23" t="s">
        <v>134</v>
      </c>
      <c r="O19" s="23">
        <v>332</v>
      </c>
      <c r="Q19" s="23" t="s">
        <v>142</v>
      </c>
      <c r="R19" s="23">
        <v>613</v>
      </c>
    </row>
    <row r="20" spans="1:18" ht="10.5">
      <c r="A20" s="23" t="s">
        <v>43</v>
      </c>
      <c r="B20" s="23" t="s">
        <v>86</v>
      </c>
      <c r="D20" s="23" t="s">
        <v>88</v>
      </c>
      <c r="E20" s="23" t="s">
        <v>89</v>
      </c>
      <c r="F20" s="23" t="s">
        <v>90</v>
      </c>
      <c r="N20" s="23" t="s">
        <v>211</v>
      </c>
      <c r="O20" s="23">
        <v>444</v>
      </c>
      <c r="Q20" s="23" t="s">
        <v>139</v>
      </c>
      <c r="R20" s="23">
        <v>614</v>
      </c>
    </row>
    <row r="21" spans="2:18" ht="10.5">
      <c r="B21" s="23" t="s">
        <v>87</v>
      </c>
      <c r="D21" s="23" t="s">
        <v>88</v>
      </c>
      <c r="E21" s="23" t="s">
        <v>89</v>
      </c>
      <c r="F21" s="23" t="s">
        <v>90</v>
      </c>
      <c r="N21" s="23" t="s">
        <v>20</v>
      </c>
      <c r="O21" s="23">
        <v>341</v>
      </c>
      <c r="Q21" s="23" t="s">
        <v>209</v>
      </c>
      <c r="R21" s="23">
        <v>442</v>
      </c>
    </row>
    <row r="22" spans="2:18" ht="10.5">
      <c r="B22" s="23" t="s">
        <v>67</v>
      </c>
      <c r="D22" s="23" t="s">
        <v>64</v>
      </c>
      <c r="N22" s="23" t="s">
        <v>19</v>
      </c>
      <c r="O22" s="23">
        <v>344</v>
      </c>
      <c r="Q22" s="23" t="s">
        <v>136</v>
      </c>
      <c r="R22" s="23">
        <v>610</v>
      </c>
    </row>
    <row r="23" spans="2:18" ht="10.5">
      <c r="B23" s="23" t="s">
        <v>68</v>
      </c>
      <c r="D23" s="23" t="s">
        <v>64</v>
      </c>
      <c r="N23" s="23" t="s">
        <v>201</v>
      </c>
      <c r="O23" s="23">
        <v>589</v>
      </c>
      <c r="Q23" s="23" t="s">
        <v>137</v>
      </c>
      <c r="R23" s="23">
        <v>611</v>
      </c>
    </row>
    <row r="24" spans="14:18" ht="10.5">
      <c r="N24" s="23" t="s">
        <v>18</v>
      </c>
      <c r="O24" s="23">
        <v>349</v>
      </c>
      <c r="Q24" s="23" t="s">
        <v>138</v>
      </c>
      <c r="R24" s="23">
        <v>612</v>
      </c>
    </row>
    <row r="25" spans="14:18" ht="10.5">
      <c r="N25" s="23" t="s">
        <v>205</v>
      </c>
      <c r="O25" s="23">
        <v>339</v>
      </c>
      <c r="Q25" s="23" t="s">
        <v>140</v>
      </c>
      <c r="R25" s="23">
        <v>609</v>
      </c>
    </row>
    <row r="26" spans="14:15" ht="10.5">
      <c r="N26" s="23" t="s">
        <v>114</v>
      </c>
      <c r="O26" s="23">
        <v>306</v>
      </c>
    </row>
    <row r="27" spans="2:15" ht="10.5">
      <c r="B27" s="23" t="s">
        <v>69</v>
      </c>
      <c r="D27" s="23" t="s">
        <v>90</v>
      </c>
      <c r="E27" s="23" t="s">
        <v>94</v>
      </c>
      <c r="F27" s="23" t="s">
        <v>65</v>
      </c>
      <c r="G27" s="23" t="s">
        <v>84</v>
      </c>
      <c r="H27" s="23" t="s">
        <v>85</v>
      </c>
      <c r="I27" s="23" t="s">
        <v>135</v>
      </c>
      <c r="J27" s="23" t="s">
        <v>144</v>
      </c>
      <c r="N27" s="23" t="s">
        <v>116</v>
      </c>
      <c r="O27" s="23">
        <v>310</v>
      </c>
    </row>
    <row r="28" spans="2:15" ht="10.5">
      <c r="B28" s="23" t="s">
        <v>91</v>
      </c>
      <c r="D28" s="23" t="s">
        <v>88</v>
      </c>
      <c r="E28" s="23" t="s">
        <v>89</v>
      </c>
      <c r="F28" s="23" t="s">
        <v>81</v>
      </c>
      <c r="N28" s="23" t="s">
        <v>117</v>
      </c>
      <c r="O28" s="23">
        <v>312</v>
      </c>
    </row>
    <row r="29" spans="2:15" ht="10.5">
      <c r="B29" s="23" t="s">
        <v>92</v>
      </c>
      <c r="D29" s="23" t="s">
        <v>88</v>
      </c>
      <c r="E29" s="23" t="s">
        <v>89</v>
      </c>
      <c r="F29" s="23" t="s">
        <v>81</v>
      </c>
      <c r="N29" s="23" t="s">
        <v>202</v>
      </c>
      <c r="O29" s="23">
        <v>605</v>
      </c>
    </row>
    <row r="30" spans="2:15" ht="10.5">
      <c r="B30" s="23" t="s">
        <v>93</v>
      </c>
      <c r="D30" s="23" t="s">
        <v>88</v>
      </c>
      <c r="E30" s="23" t="s">
        <v>89</v>
      </c>
      <c r="F30" s="23" t="s">
        <v>81</v>
      </c>
      <c r="N30" s="23" t="s">
        <v>95</v>
      </c>
      <c r="O30" s="23">
        <v>316</v>
      </c>
    </row>
    <row r="31" spans="1:15" ht="10.5">
      <c r="A31" s="23" t="s">
        <v>44</v>
      </c>
      <c r="B31" s="23" t="s">
        <v>70</v>
      </c>
      <c r="D31" s="23" t="s">
        <v>64</v>
      </c>
      <c r="N31" s="23" t="s">
        <v>96</v>
      </c>
      <c r="O31" s="23">
        <v>317</v>
      </c>
    </row>
    <row r="32" spans="1:15" ht="10.5">
      <c r="A32" s="23" t="s">
        <v>43</v>
      </c>
      <c r="B32" s="23" t="s">
        <v>71</v>
      </c>
      <c r="D32" s="23" t="s">
        <v>64</v>
      </c>
      <c r="N32" s="23" t="s">
        <v>99</v>
      </c>
      <c r="O32" s="23">
        <v>319</v>
      </c>
    </row>
    <row r="33" spans="14:15" ht="10.5">
      <c r="N33" s="23" t="s">
        <v>103</v>
      </c>
      <c r="O33" s="23">
        <v>325</v>
      </c>
    </row>
    <row r="34" spans="14:15" ht="10.5">
      <c r="N34" s="23" t="s">
        <v>213</v>
      </c>
      <c r="O34" s="23">
        <v>326</v>
      </c>
    </row>
    <row r="35" spans="14:15" ht="10.5">
      <c r="N35" s="23" t="s">
        <v>104</v>
      </c>
      <c r="O35" s="23">
        <v>328</v>
      </c>
    </row>
    <row r="36" spans="2:15" ht="10.5">
      <c r="B36" s="23" t="s">
        <v>51</v>
      </c>
      <c r="D36" s="23" t="s">
        <v>49</v>
      </c>
      <c r="N36" s="23" t="s">
        <v>210</v>
      </c>
      <c r="O36" s="23">
        <v>443</v>
      </c>
    </row>
    <row r="37" spans="2:15" ht="10.5">
      <c r="B37" s="23" t="s">
        <v>52</v>
      </c>
      <c r="D37" s="23" t="s">
        <v>49</v>
      </c>
      <c r="N37" s="23" t="s">
        <v>105</v>
      </c>
      <c r="O37" s="23">
        <v>330</v>
      </c>
    </row>
    <row r="38" spans="2:15" ht="10.5">
      <c r="B38" s="23" t="s">
        <v>53</v>
      </c>
      <c r="D38" s="23" t="s">
        <v>49</v>
      </c>
      <c r="N38" s="23" t="s">
        <v>106</v>
      </c>
      <c r="O38" s="23">
        <v>331</v>
      </c>
    </row>
    <row r="39" spans="1:15" ht="10.5">
      <c r="A39" s="23" t="s">
        <v>45</v>
      </c>
      <c r="B39" s="23" t="s">
        <v>54</v>
      </c>
      <c r="D39" s="23" t="s">
        <v>50</v>
      </c>
      <c r="N39" s="23" t="s">
        <v>107</v>
      </c>
      <c r="O39" s="23">
        <v>333</v>
      </c>
    </row>
    <row r="40" spans="1:15" ht="10.5">
      <c r="A40" s="23" t="s">
        <v>42</v>
      </c>
      <c r="B40" s="23" t="s">
        <v>55</v>
      </c>
      <c r="D40" s="23" t="s">
        <v>50</v>
      </c>
      <c r="N40" s="23" t="s">
        <v>141</v>
      </c>
      <c r="O40" s="23">
        <v>602</v>
      </c>
    </row>
    <row r="41" spans="1:15" ht="10.5">
      <c r="A41" s="23" t="s">
        <v>43</v>
      </c>
      <c r="N41" s="23" t="s">
        <v>212</v>
      </c>
      <c r="O41" s="23">
        <v>334</v>
      </c>
    </row>
    <row r="42" spans="14:15" ht="10.5">
      <c r="N42" s="23" t="s">
        <v>108</v>
      </c>
      <c r="O42" s="23">
        <v>343</v>
      </c>
    </row>
    <row r="43" spans="2:15" ht="10.5">
      <c r="B43" s="23" t="s">
        <v>56</v>
      </c>
      <c r="D43" s="23" t="s">
        <v>49</v>
      </c>
      <c r="N43" s="23" t="s">
        <v>41</v>
      </c>
      <c r="O43" s="23">
        <v>345</v>
      </c>
    </row>
    <row r="44" spans="2:15" ht="10.5">
      <c r="B44" s="23" t="s">
        <v>57</v>
      </c>
      <c r="D44" s="23" t="s">
        <v>49</v>
      </c>
      <c r="N44" s="23" t="s">
        <v>203</v>
      </c>
      <c r="O44" s="23">
        <v>608</v>
      </c>
    </row>
    <row r="45" spans="2:15" ht="10.5">
      <c r="B45" s="23" t="s">
        <v>58</v>
      </c>
      <c r="D45" s="23" t="s">
        <v>49</v>
      </c>
      <c r="N45" s="23" t="s">
        <v>109</v>
      </c>
      <c r="O45" s="23">
        <v>604</v>
      </c>
    </row>
    <row r="46" spans="1:15" ht="10.5">
      <c r="A46" s="23" t="s">
        <v>45</v>
      </c>
      <c r="B46" s="23" t="s">
        <v>59</v>
      </c>
      <c r="D46" s="23" t="s">
        <v>50</v>
      </c>
      <c r="N46" s="23" t="s">
        <v>110</v>
      </c>
      <c r="O46" s="23">
        <v>350</v>
      </c>
    </row>
    <row r="47" spans="1:15" ht="10.5">
      <c r="A47" s="23" t="s">
        <v>44</v>
      </c>
      <c r="B47" s="23" t="s">
        <v>60</v>
      </c>
      <c r="D47" s="23" t="s">
        <v>50</v>
      </c>
      <c r="N47" s="23" t="s">
        <v>111</v>
      </c>
      <c r="O47" s="23">
        <v>338</v>
      </c>
    </row>
    <row r="48" spans="1:15" ht="10.5">
      <c r="A48" s="23" t="s">
        <v>43</v>
      </c>
      <c r="N48" s="23" t="s">
        <v>204</v>
      </c>
      <c r="O48" s="23">
        <v>606</v>
      </c>
    </row>
    <row r="49" spans="14:15" ht="10.5">
      <c r="N49" s="23" t="s">
        <v>112</v>
      </c>
      <c r="O49" s="23">
        <v>336</v>
      </c>
    </row>
    <row r="50" spans="14:15" ht="10.5">
      <c r="N50" s="23" t="s">
        <v>113</v>
      </c>
      <c r="O50" s="23">
        <v>337</v>
      </c>
    </row>
    <row r="51" spans="1:15" ht="10.5">
      <c r="A51" s="23" t="s">
        <v>45</v>
      </c>
      <c r="B51" s="23" t="s">
        <v>49</v>
      </c>
      <c r="D51" s="23" t="s">
        <v>72</v>
      </c>
      <c r="E51" s="23" t="s">
        <v>73</v>
      </c>
      <c r="F51" s="23" t="s">
        <v>74</v>
      </c>
      <c r="N51" s="23" t="s">
        <v>115</v>
      </c>
      <c r="O51" s="23">
        <v>309</v>
      </c>
    </row>
    <row r="52" spans="1:15" ht="10.5">
      <c r="A52" s="23" t="s">
        <v>75</v>
      </c>
      <c r="B52" s="23" t="s">
        <v>50</v>
      </c>
      <c r="D52" s="23" t="s">
        <v>72</v>
      </c>
      <c r="E52" s="23" t="s">
        <v>73</v>
      </c>
      <c r="F52" s="23" t="s">
        <v>74</v>
      </c>
      <c r="G52" s="23" t="s">
        <v>220</v>
      </c>
      <c r="H52" s="23" t="s">
        <v>215</v>
      </c>
      <c r="I52" s="23" t="s">
        <v>216</v>
      </c>
      <c r="J52" s="23" t="s">
        <v>217</v>
      </c>
      <c r="K52" s="23" t="s">
        <v>218</v>
      </c>
      <c r="L52" s="23" t="s">
        <v>219</v>
      </c>
      <c r="N52" s="23" t="s">
        <v>118</v>
      </c>
      <c r="O52" s="23">
        <v>313</v>
      </c>
    </row>
    <row r="53" spans="14:15" ht="10.5">
      <c r="N53" s="23" t="s">
        <v>119</v>
      </c>
      <c r="O53" s="23">
        <v>314</v>
      </c>
    </row>
  </sheetData>
  <sheetProtection password="CC4F" sheet="1"/>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A1:O102"/>
  <sheetViews>
    <sheetView showZeros="0" zoomScalePageLayoutView="0" workbookViewId="0" topLeftCell="A1">
      <selection activeCell="A4" sqref="A4"/>
    </sheetView>
  </sheetViews>
  <sheetFormatPr defaultColWidth="9.00390625" defaultRowHeight="13.5"/>
  <cols>
    <col min="1" max="1" width="7.875" style="124" bestFit="1" customWidth="1"/>
    <col min="2" max="2" width="9.75390625" style="124" bestFit="1" customWidth="1"/>
    <col min="3" max="3" width="4.125" style="124" bestFit="1" customWidth="1"/>
    <col min="4" max="4" width="10.625" style="125" bestFit="1" customWidth="1"/>
    <col min="5" max="6" width="10.625" style="125" customWidth="1"/>
    <col min="7" max="7" width="4.125" style="124" bestFit="1" customWidth="1"/>
    <col min="8" max="8" width="15.625" style="125" customWidth="1"/>
    <col min="9" max="9" width="7.625" style="125" customWidth="1"/>
    <col min="10" max="10" width="15.625" style="125" customWidth="1"/>
    <col min="11" max="11" width="7.625" style="125" customWidth="1"/>
    <col min="12" max="12" width="15.625" style="125" customWidth="1"/>
    <col min="13" max="13" width="7.625" style="125" customWidth="1"/>
    <col min="14" max="15" width="8.625" style="125" customWidth="1"/>
    <col min="16" max="16384" width="9.00390625" style="125" customWidth="1"/>
  </cols>
  <sheetData>
    <row r="1" spans="1:15" ht="11.25">
      <c r="A1" s="1" t="s">
        <v>0</v>
      </c>
      <c r="B1" s="1" t="s">
        <v>1</v>
      </c>
      <c r="C1" s="1" t="s">
        <v>2</v>
      </c>
      <c r="D1" s="1" t="s">
        <v>3</v>
      </c>
      <c r="E1" s="1" t="s">
        <v>4</v>
      </c>
      <c r="F1" s="1" t="s">
        <v>5</v>
      </c>
      <c r="G1" s="1" t="s">
        <v>6</v>
      </c>
      <c r="H1" s="1" t="s">
        <v>7</v>
      </c>
      <c r="I1" s="1" t="s">
        <v>8</v>
      </c>
      <c r="J1" s="1" t="s">
        <v>9</v>
      </c>
      <c r="K1" s="1" t="s">
        <v>10</v>
      </c>
      <c r="L1" s="1" t="s">
        <v>11</v>
      </c>
      <c r="M1" s="1" t="s">
        <v>12</v>
      </c>
      <c r="N1" s="1" t="s">
        <v>13</v>
      </c>
      <c r="O1" s="1" t="s">
        <v>14</v>
      </c>
    </row>
    <row r="2" spans="1:15" ht="11.25">
      <c r="A2" s="1">
        <f>IF(B2=0,"",'一覧様式'!$K$3)</f>
      </c>
      <c r="B2" s="3">
        <f>'一覧様式'!B8</f>
        <v>0</v>
      </c>
      <c r="C2" s="1">
        <f>IF('一覧様式'!H8="男",1,IF('一覧様式'!H8="女",2,0))</f>
        <v>0</v>
      </c>
      <c r="D2" s="2" t="str">
        <f>'一覧様式'!C8&amp;" "&amp;'一覧様式'!D8</f>
        <v> </v>
      </c>
      <c r="E2" s="2" t="str">
        <f>'一覧様式'!E8&amp;" "&amp;'一覧様式'!F8</f>
        <v> </v>
      </c>
      <c r="F2" s="1">
        <f>IF(B2=0,"",'一覧様式'!$F$3)</f>
      </c>
      <c r="G2" s="1">
        <f>'一覧様式'!G8</f>
        <v>0</v>
      </c>
      <c r="H2" s="2">
        <f>'一覧様式'!I8&amp;'一覧様式'!J8</f>
      </c>
      <c r="I2" s="2">
        <f>'一覧様式'!K8</f>
        <v>0</v>
      </c>
      <c r="J2" s="2">
        <f>'一覧様式'!L8&amp;'一覧様式'!M8</f>
      </c>
      <c r="K2" s="2">
        <f>'一覧様式'!N8</f>
        <v>0</v>
      </c>
      <c r="L2" s="2">
        <f>'一覧様式'!O8&amp;'一覧様式'!P8</f>
      </c>
      <c r="M2" s="2">
        <f>'一覧様式'!Q8</f>
        <v>0</v>
      </c>
      <c r="N2" s="2">
        <f>'一覧様式'!R8&amp;'一覧様式'!S8</f>
      </c>
      <c r="O2" s="2"/>
    </row>
    <row r="3" spans="1:15" ht="11.25">
      <c r="A3" s="1">
        <f>IF(B3=0,"",'一覧様式'!$K$3)</f>
      </c>
      <c r="B3" s="3">
        <f>'一覧様式'!B9</f>
        <v>0</v>
      </c>
      <c r="C3" s="1">
        <f>IF('一覧様式'!H9="男",1,IF('一覧様式'!H9="女",2,0))</f>
        <v>0</v>
      </c>
      <c r="D3" s="2" t="str">
        <f>'一覧様式'!C9&amp;" "&amp;'一覧様式'!D9</f>
        <v> </v>
      </c>
      <c r="E3" s="2" t="str">
        <f>'一覧様式'!E9&amp;" "&amp;'一覧様式'!F9</f>
        <v> </v>
      </c>
      <c r="F3" s="1">
        <f>IF(B3=0,"",'一覧様式'!$F$3)</f>
      </c>
      <c r="G3" s="1">
        <f>'一覧様式'!G9</f>
        <v>0</v>
      </c>
      <c r="H3" s="2">
        <f>'一覧様式'!I9&amp;'一覧様式'!J9</f>
      </c>
      <c r="I3" s="2">
        <f>'一覧様式'!K9</f>
        <v>0</v>
      </c>
      <c r="J3" s="2">
        <f>'一覧様式'!L9&amp;'一覧様式'!M9</f>
      </c>
      <c r="K3" s="2">
        <f>'一覧様式'!N9</f>
        <v>0</v>
      </c>
      <c r="L3" s="2">
        <f>'一覧様式'!O9&amp;'一覧様式'!P9</f>
      </c>
      <c r="M3" s="2">
        <f>'一覧様式'!Q9</f>
        <v>0</v>
      </c>
      <c r="N3" s="2">
        <f>'一覧様式'!R9&amp;'一覧様式'!S9</f>
      </c>
      <c r="O3" s="2"/>
    </row>
    <row r="4" spans="1:15" ht="11.25">
      <c r="A4" s="1">
        <f>IF(B4=0,"",'一覧様式'!$K$3)</f>
      </c>
      <c r="B4" s="3">
        <f>'一覧様式'!B10</f>
        <v>0</v>
      </c>
      <c r="C4" s="1">
        <f>IF('一覧様式'!H10="男",1,IF('一覧様式'!H10="女",2,0))</f>
        <v>0</v>
      </c>
      <c r="D4" s="2" t="str">
        <f>'一覧様式'!C10&amp;" "&amp;'一覧様式'!D10</f>
        <v> </v>
      </c>
      <c r="E4" s="2" t="str">
        <f>'一覧様式'!E10&amp;" "&amp;'一覧様式'!F10</f>
        <v> </v>
      </c>
      <c r="F4" s="1">
        <f>IF(B4=0,"",'一覧様式'!$F$3)</f>
      </c>
      <c r="G4" s="1">
        <f>'一覧様式'!G10</f>
        <v>0</v>
      </c>
      <c r="H4" s="2">
        <f>'一覧様式'!I10&amp;'一覧様式'!J10</f>
      </c>
      <c r="I4" s="2">
        <f>'一覧様式'!K10</f>
        <v>0</v>
      </c>
      <c r="J4" s="2">
        <f>'一覧様式'!L10&amp;'一覧様式'!M10</f>
      </c>
      <c r="K4" s="2">
        <f>'一覧様式'!N10</f>
        <v>0</v>
      </c>
      <c r="L4" s="2">
        <f>'一覧様式'!O10&amp;'一覧様式'!P10</f>
      </c>
      <c r="M4" s="2">
        <f>'一覧様式'!Q10</f>
        <v>0</v>
      </c>
      <c r="N4" s="2">
        <f>'一覧様式'!R10&amp;'一覧様式'!S10</f>
      </c>
      <c r="O4" s="2"/>
    </row>
    <row r="5" spans="1:15" ht="11.25">
      <c r="A5" s="1">
        <f>IF(B5=0,"",'一覧様式'!$K$3)</f>
      </c>
      <c r="B5" s="3">
        <f>'一覧様式'!B11</f>
        <v>0</v>
      </c>
      <c r="C5" s="1">
        <f>IF('一覧様式'!H11="男",1,IF('一覧様式'!H11="女",2,0))</f>
        <v>0</v>
      </c>
      <c r="D5" s="2" t="str">
        <f>'一覧様式'!C11&amp;" "&amp;'一覧様式'!D11</f>
        <v> </v>
      </c>
      <c r="E5" s="2" t="str">
        <f>'一覧様式'!E11&amp;" "&amp;'一覧様式'!F11</f>
        <v> </v>
      </c>
      <c r="F5" s="1">
        <f>IF(B5=0,"",'一覧様式'!$F$3)</f>
      </c>
      <c r="G5" s="1">
        <f>'一覧様式'!G11</f>
        <v>0</v>
      </c>
      <c r="H5" s="2">
        <f>'一覧様式'!I11&amp;'一覧様式'!J11</f>
      </c>
      <c r="I5" s="2">
        <f>'一覧様式'!K11</f>
        <v>0</v>
      </c>
      <c r="J5" s="2">
        <f>'一覧様式'!L11&amp;'一覧様式'!M11</f>
      </c>
      <c r="K5" s="2">
        <f>'一覧様式'!N11</f>
        <v>0</v>
      </c>
      <c r="L5" s="2">
        <f>'一覧様式'!O11&amp;'一覧様式'!P11</f>
      </c>
      <c r="M5" s="2">
        <f>'一覧様式'!Q11</f>
        <v>0</v>
      </c>
      <c r="N5" s="2">
        <f>'一覧様式'!R11&amp;'一覧様式'!S11</f>
      </c>
      <c r="O5" s="2"/>
    </row>
    <row r="6" spans="1:15" ht="11.25">
      <c r="A6" s="1">
        <f>IF(B6=0,"",'一覧様式'!$K$3)</f>
      </c>
      <c r="B6" s="3">
        <f>'一覧様式'!B12</f>
        <v>0</v>
      </c>
      <c r="C6" s="1">
        <f>IF('一覧様式'!H12="男",1,IF('一覧様式'!H12="女",2,0))</f>
        <v>0</v>
      </c>
      <c r="D6" s="2" t="str">
        <f>'一覧様式'!C12&amp;" "&amp;'一覧様式'!D12</f>
        <v> </v>
      </c>
      <c r="E6" s="2" t="str">
        <f>'一覧様式'!E12&amp;" "&amp;'一覧様式'!F12</f>
        <v> </v>
      </c>
      <c r="F6" s="1">
        <f>IF(B6=0,"",'一覧様式'!$F$3)</f>
      </c>
      <c r="G6" s="1">
        <f>'一覧様式'!G12</f>
        <v>0</v>
      </c>
      <c r="H6" s="2">
        <f>'一覧様式'!I12&amp;'一覧様式'!J12</f>
      </c>
      <c r="I6" s="2">
        <f>'一覧様式'!K12</f>
        <v>0</v>
      </c>
      <c r="J6" s="2">
        <f>'一覧様式'!L12&amp;'一覧様式'!M12</f>
      </c>
      <c r="K6" s="2">
        <f>'一覧様式'!N12</f>
        <v>0</v>
      </c>
      <c r="L6" s="2">
        <f>'一覧様式'!O12&amp;'一覧様式'!P12</f>
      </c>
      <c r="M6" s="2">
        <f>'一覧様式'!Q12</f>
        <v>0</v>
      </c>
      <c r="N6" s="2">
        <f>'一覧様式'!R12&amp;'一覧様式'!S12</f>
      </c>
      <c r="O6" s="2"/>
    </row>
    <row r="7" spans="1:15" ht="11.25">
      <c r="A7" s="1">
        <f>IF(B7=0,"",'一覧様式'!$K$3)</f>
      </c>
      <c r="B7" s="3">
        <f>'一覧様式'!B13</f>
        <v>0</v>
      </c>
      <c r="C7" s="1">
        <f>IF('一覧様式'!H13="男",1,IF('一覧様式'!H13="女",2,0))</f>
        <v>0</v>
      </c>
      <c r="D7" s="2" t="str">
        <f>'一覧様式'!C13&amp;" "&amp;'一覧様式'!D13</f>
        <v> </v>
      </c>
      <c r="E7" s="2" t="str">
        <f>'一覧様式'!E13&amp;" "&amp;'一覧様式'!F13</f>
        <v> </v>
      </c>
      <c r="F7" s="1">
        <f>IF(B7=0,"",'一覧様式'!$F$3)</f>
      </c>
      <c r="G7" s="1">
        <f>'一覧様式'!G13</f>
        <v>0</v>
      </c>
      <c r="H7" s="2">
        <f>'一覧様式'!I13&amp;'一覧様式'!J13</f>
      </c>
      <c r="I7" s="2">
        <f>'一覧様式'!K13</f>
        <v>0</v>
      </c>
      <c r="J7" s="2">
        <f>'一覧様式'!L13&amp;'一覧様式'!M13</f>
      </c>
      <c r="K7" s="2">
        <f>'一覧様式'!N13</f>
        <v>0</v>
      </c>
      <c r="L7" s="2">
        <f>'一覧様式'!O13&amp;'一覧様式'!P13</f>
      </c>
      <c r="M7" s="2">
        <f>'一覧様式'!Q13</f>
        <v>0</v>
      </c>
      <c r="N7" s="2">
        <f>'一覧様式'!R13&amp;'一覧様式'!S13</f>
      </c>
      <c r="O7" s="2"/>
    </row>
    <row r="8" spans="1:15" ht="11.25">
      <c r="A8" s="1">
        <f>IF(B8=0,"",'一覧様式'!$K$3)</f>
      </c>
      <c r="B8" s="3">
        <f>'一覧様式'!B14</f>
        <v>0</v>
      </c>
      <c r="C8" s="1">
        <f>IF('一覧様式'!H14="男",1,IF('一覧様式'!H14="女",2,0))</f>
        <v>0</v>
      </c>
      <c r="D8" s="2" t="str">
        <f>'一覧様式'!C14&amp;" "&amp;'一覧様式'!D14</f>
        <v> </v>
      </c>
      <c r="E8" s="2" t="str">
        <f>'一覧様式'!E14&amp;" "&amp;'一覧様式'!F14</f>
        <v> </v>
      </c>
      <c r="F8" s="1">
        <f>IF(B8=0,"",'一覧様式'!$F$3)</f>
      </c>
      <c r="G8" s="1">
        <f>'一覧様式'!G14</f>
        <v>0</v>
      </c>
      <c r="H8" s="2">
        <f>'一覧様式'!I14&amp;'一覧様式'!J14</f>
      </c>
      <c r="I8" s="2">
        <f>'一覧様式'!K14</f>
        <v>0</v>
      </c>
      <c r="J8" s="2">
        <f>'一覧様式'!L14&amp;'一覧様式'!M14</f>
      </c>
      <c r="K8" s="2">
        <f>'一覧様式'!N14</f>
        <v>0</v>
      </c>
      <c r="L8" s="2">
        <f>'一覧様式'!O14&amp;'一覧様式'!P14</f>
      </c>
      <c r="M8" s="2">
        <f>'一覧様式'!Q14</f>
        <v>0</v>
      </c>
      <c r="N8" s="2">
        <f>'一覧様式'!R14&amp;'一覧様式'!S14</f>
      </c>
      <c r="O8" s="2"/>
    </row>
    <row r="9" spans="1:15" ht="11.25">
      <c r="A9" s="1">
        <f>IF(B9=0,"",'一覧様式'!$K$3)</f>
      </c>
      <c r="B9" s="3">
        <f>'一覧様式'!B15</f>
        <v>0</v>
      </c>
      <c r="C9" s="1">
        <f>IF('一覧様式'!H15="男",1,IF('一覧様式'!H15="女",2,0))</f>
        <v>0</v>
      </c>
      <c r="D9" s="2" t="str">
        <f>'一覧様式'!C15&amp;" "&amp;'一覧様式'!D15</f>
        <v> </v>
      </c>
      <c r="E9" s="2" t="str">
        <f>'一覧様式'!E15&amp;" "&amp;'一覧様式'!F15</f>
        <v> </v>
      </c>
      <c r="F9" s="1">
        <f>IF(B9=0,"",'一覧様式'!$F$3)</f>
      </c>
      <c r="G9" s="1">
        <f>'一覧様式'!G15</f>
        <v>0</v>
      </c>
      <c r="H9" s="2">
        <f>'一覧様式'!I15&amp;'一覧様式'!J15</f>
      </c>
      <c r="I9" s="2">
        <f>'一覧様式'!K15</f>
        <v>0</v>
      </c>
      <c r="J9" s="2">
        <f>'一覧様式'!L15&amp;'一覧様式'!M15</f>
      </c>
      <c r="K9" s="2">
        <f>'一覧様式'!N15</f>
        <v>0</v>
      </c>
      <c r="L9" s="2">
        <f>'一覧様式'!O15&amp;'一覧様式'!P15</f>
      </c>
      <c r="M9" s="2">
        <f>'一覧様式'!Q15</f>
        <v>0</v>
      </c>
      <c r="N9" s="2">
        <f>'一覧様式'!R15&amp;'一覧様式'!S15</f>
      </c>
      <c r="O9" s="2"/>
    </row>
    <row r="10" spans="1:15" ht="11.25">
      <c r="A10" s="1">
        <f>IF(B10=0,"",'一覧様式'!$K$3)</f>
      </c>
      <c r="B10" s="3">
        <f>'一覧様式'!B16</f>
        <v>0</v>
      </c>
      <c r="C10" s="1">
        <f>IF('一覧様式'!H16="男",1,IF('一覧様式'!H16="女",2,0))</f>
        <v>0</v>
      </c>
      <c r="D10" s="2" t="str">
        <f>'一覧様式'!C16&amp;" "&amp;'一覧様式'!D16</f>
        <v> </v>
      </c>
      <c r="E10" s="2" t="str">
        <f>'一覧様式'!E16&amp;" "&amp;'一覧様式'!F16</f>
        <v> </v>
      </c>
      <c r="F10" s="1">
        <f>IF(B10=0,"",'一覧様式'!$F$3)</f>
      </c>
      <c r="G10" s="1">
        <f>'一覧様式'!G16</f>
        <v>0</v>
      </c>
      <c r="H10" s="2">
        <f>'一覧様式'!I16&amp;'一覧様式'!J16</f>
      </c>
      <c r="I10" s="2">
        <f>'一覧様式'!K16</f>
        <v>0</v>
      </c>
      <c r="J10" s="2">
        <f>'一覧様式'!L16&amp;'一覧様式'!M16</f>
      </c>
      <c r="K10" s="2">
        <f>'一覧様式'!N16</f>
        <v>0</v>
      </c>
      <c r="L10" s="2">
        <f>'一覧様式'!O16&amp;'一覧様式'!P16</f>
      </c>
      <c r="M10" s="2">
        <f>'一覧様式'!Q16</f>
        <v>0</v>
      </c>
      <c r="N10" s="2">
        <f>'一覧様式'!R16&amp;'一覧様式'!S16</f>
      </c>
      <c r="O10" s="2"/>
    </row>
    <row r="11" spans="1:15" ht="11.25">
      <c r="A11" s="1">
        <f>IF(B11=0,"",'一覧様式'!$K$3)</f>
      </c>
      <c r="B11" s="3">
        <f>'一覧様式'!B17</f>
        <v>0</v>
      </c>
      <c r="C11" s="1">
        <f>IF('一覧様式'!H17="男",1,IF('一覧様式'!H17="女",2,0))</f>
        <v>0</v>
      </c>
      <c r="D11" s="2" t="str">
        <f>'一覧様式'!C17&amp;" "&amp;'一覧様式'!D17</f>
        <v> </v>
      </c>
      <c r="E11" s="2" t="str">
        <f>'一覧様式'!E17&amp;" "&amp;'一覧様式'!F17</f>
        <v> </v>
      </c>
      <c r="F11" s="1">
        <f>IF(B11=0,"",'一覧様式'!$F$3)</f>
      </c>
      <c r="G11" s="1">
        <f>'一覧様式'!G17</f>
        <v>0</v>
      </c>
      <c r="H11" s="2">
        <f>'一覧様式'!I17&amp;'一覧様式'!J17</f>
      </c>
      <c r="I11" s="2">
        <f>'一覧様式'!K17</f>
        <v>0</v>
      </c>
      <c r="J11" s="2">
        <f>'一覧様式'!L17&amp;'一覧様式'!M17</f>
      </c>
      <c r="K11" s="2">
        <f>'一覧様式'!N17</f>
        <v>0</v>
      </c>
      <c r="L11" s="2">
        <f>'一覧様式'!O17&amp;'一覧様式'!P17</f>
      </c>
      <c r="M11" s="2">
        <f>'一覧様式'!Q17</f>
        <v>0</v>
      </c>
      <c r="N11" s="2">
        <f>'一覧様式'!R17&amp;'一覧様式'!S17</f>
      </c>
      <c r="O11" s="2"/>
    </row>
    <row r="12" spans="1:15" ht="11.25">
      <c r="A12" s="1">
        <f>IF(B12=0,"",'一覧様式'!$K$3)</f>
      </c>
      <c r="B12" s="3">
        <f>'一覧様式'!B18</f>
        <v>0</v>
      </c>
      <c r="C12" s="1">
        <f>IF('一覧様式'!H18="男",1,IF('一覧様式'!H18="女",2,0))</f>
        <v>0</v>
      </c>
      <c r="D12" s="2" t="str">
        <f>'一覧様式'!C18&amp;" "&amp;'一覧様式'!D18</f>
        <v> </v>
      </c>
      <c r="E12" s="2" t="str">
        <f>'一覧様式'!E18&amp;" "&amp;'一覧様式'!F18</f>
        <v> </v>
      </c>
      <c r="F12" s="1">
        <f>IF(B12=0,"",'一覧様式'!$F$3)</f>
      </c>
      <c r="G12" s="1">
        <f>'一覧様式'!G18</f>
        <v>0</v>
      </c>
      <c r="H12" s="2">
        <f>'一覧様式'!I18&amp;'一覧様式'!J18</f>
      </c>
      <c r="I12" s="2">
        <f>'一覧様式'!K18</f>
        <v>0</v>
      </c>
      <c r="J12" s="2">
        <f>'一覧様式'!L18&amp;'一覧様式'!M18</f>
      </c>
      <c r="K12" s="2">
        <f>'一覧様式'!N18</f>
        <v>0</v>
      </c>
      <c r="L12" s="2">
        <f>'一覧様式'!O18&amp;'一覧様式'!P18</f>
      </c>
      <c r="M12" s="2">
        <f>'一覧様式'!Q18</f>
        <v>0</v>
      </c>
      <c r="N12" s="2">
        <f>'一覧様式'!R18&amp;'一覧様式'!S18</f>
      </c>
      <c r="O12" s="2"/>
    </row>
    <row r="13" spans="1:15" ht="11.25">
      <c r="A13" s="1">
        <f>IF(B13=0,"",'一覧様式'!$K$3)</f>
      </c>
      <c r="B13" s="3">
        <f>'一覧様式'!B19</f>
        <v>0</v>
      </c>
      <c r="C13" s="1">
        <f>IF('一覧様式'!H19="男",1,IF('一覧様式'!H19="女",2,0))</f>
        <v>0</v>
      </c>
      <c r="D13" s="2" t="str">
        <f>'一覧様式'!C19&amp;" "&amp;'一覧様式'!D19</f>
        <v> </v>
      </c>
      <c r="E13" s="2" t="str">
        <f>'一覧様式'!E19&amp;" "&amp;'一覧様式'!F19</f>
        <v> </v>
      </c>
      <c r="F13" s="1">
        <f>IF(B13=0,"",'一覧様式'!$F$3)</f>
      </c>
      <c r="G13" s="1">
        <f>'一覧様式'!G19</f>
        <v>0</v>
      </c>
      <c r="H13" s="2">
        <f>'一覧様式'!I19&amp;'一覧様式'!J19</f>
      </c>
      <c r="I13" s="2">
        <f>'一覧様式'!K19</f>
        <v>0</v>
      </c>
      <c r="J13" s="2">
        <f>'一覧様式'!L19&amp;'一覧様式'!M19</f>
      </c>
      <c r="K13" s="2">
        <f>'一覧様式'!N19</f>
        <v>0</v>
      </c>
      <c r="L13" s="2">
        <f>'一覧様式'!O19&amp;'一覧様式'!P19</f>
      </c>
      <c r="M13" s="2">
        <f>'一覧様式'!Q19</f>
        <v>0</v>
      </c>
      <c r="N13" s="2">
        <f>'一覧様式'!R19&amp;'一覧様式'!S19</f>
      </c>
      <c r="O13" s="2"/>
    </row>
    <row r="14" spans="1:15" ht="11.25">
      <c r="A14" s="1">
        <f>IF(B14=0,"",'一覧様式'!$K$3)</f>
      </c>
      <c r="B14" s="3">
        <f>'一覧様式'!B20</f>
        <v>0</v>
      </c>
      <c r="C14" s="1">
        <f>IF('一覧様式'!H20="男",1,IF('一覧様式'!H20="女",2,0))</f>
        <v>0</v>
      </c>
      <c r="D14" s="2" t="str">
        <f>'一覧様式'!C20&amp;" "&amp;'一覧様式'!D20</f>
        <v> </v>
      </c>
      <c r="E14" s="2" t="str">
        <f>'一覧様式'!E20&amp;" "&amp;'一覧様式'!F20</f>
        <v> </v>
      </c>
      <c r="F14" s="1">
        <f>IF(B14=0,"",'一覧様式'!$F$3)</f>
      </c>
      <c r="G14" s="1">
        <f>'一覧様式'!G20</f>
        <v>0</v>
      </c>
      <c r="H14" s="2">
        <f>'一覧様式'!I20&amp;'一覧様式'!J20</f>
      </c>
      <c r="I14" s="2">
        <f>'一覧様式'!K20</f>
        <v>0</v>
      </c>
      <c r="J14" s="2">
        <f>'一覧様式'!L20&amp;'一覧様式'!M20</f>
      </c>
      <c r="K14" s="2">
        <f>'一覧様式'!N20</f>
        <v>0</v>
      </c>
      <c r="L14" s="2">
        <f>'一覧様式'!O20&amp;'一覧様式'!P20</f>
      </c>
      <c r="M14" s="2">
        <f>'一覧様式'!Q20</f>
        <v>0</v>
      </c>
      <c r="N14" s="2">
        <f>'一覧様式'!R20&amp;'一覧様式'!S20</f>
      </c>
      <c r="O14" s="2"/>
    </row>
    <row r="15" spans="1:15" ht="11.25">
      <c r="A15" s="1">
        <f>IF(B15=0,"",'一覧様式'!$K$3)</f>
      </c>
      <c r="B15" s="3">
        <f>'一覧様式'!B21</f>
        <v>0</v>
      </c>
      <c r="C15" s="1">
        <f>IF('一覧様式'!H21="男",1,IF('一覧様式'!H21="女",2,0))</f>
        <v>0</v>
      </c>
      <c r="D15" s="2" t="str">
        <f>'一覧様式'!C21&amp;" "&amp;'一覧様式'!D21</f>
        <v> </v>
      </c>
      <c r="E15" s="2" t="str">
        <f>'一覧様式'!E21&amp;" "&amp;'一覧様式'!F21</f>
        <v> </v>
      </c>
      <c r="F15" s="1">
        <f>IF(B15=0,"",'一覧様式'!$F$3)</f>
      </c>
      <c r="G15" s="1">
        <f>'一覧様式'!G21</f>
        <v>0</v>
      </c>
      <c r="H15" s="2">
        <f>'一覧様式'!I21&amp;'一覧様式'!J21</f>
      </c>
      <c r="I15" s="2">
        <f>'一覧様式'!K21</f>
        <v>0</v>
      </c>
      <c r="J15" s="2">
        <f>'一覧様式'!L21&amp;'一覧様式'!M21</f>
      </c>
      <c r="K15" s="2">
        <f>'一覧様式'!N21</f>
        <v>0</v>
      </c>
      <c r="L15" s="2">
        <f>'一覧様式'!O21&amp;'一覧様式'!P21</f>
      </c>
      <c r="M15" s="2">
        <f>'一覧様式'!Q21</f>
        <v>0</v>
      </c>
      <c r="N15" s="2">
        <f>'一覧様式'!R21&amp;'一覧様式'!S21</f>
      </c>
      <c r="O15" s="2"/>
    </row>
    <row r="16" spans="1:15" ht="11.25">
      <c r="A16" s="1">
        <f>IF(B16=0,"",'一覧様式'!$K$3)</f>
      </c>
      <c r="B16" s="3">
        <f>'一覧様式'!B22</f>
        <v>0</v>
      </c>
      <c r="C16" s="1">
        <f>IF('一覧様式'!H22="男",1,IF('一覧様式'!H22="女",2,0))</f>
        <v>0</v>
      </c>
      <c r="D16" s="2" t="str">
        <f>'一覧様式'!C22&amp;" "&amp;'一覧様式'!D22</f>
        <v> </v>
      </c>
      <c r="E16" s="2" t="str">
        <f>'一覧様式'!E22&amp;" "&amp;'一覧様式'!F22</f>
        <v> </v>
      </c>
      <c r="F16" s="1">
        <f>IF(B16=0,"",'一覧様式'!$F$3)</f>
      </c>
      <c r="G16" s="1">
        <f>'一覧様式'!G22</f>
        <v>0</v>
      </c>
      <c r="H16" s="2">
        <f>'一覧様式'!I22&amp;'一覧様式'!J22</f>
      </c>
      <c r="I16" s="2">
        <f>'一覧様式'!K22</f>
        <v>0</v>
      </c>
      <c r="J16" s="2">
        <f>'一覧様式'!L22&amp;'一覧様式'!M22</f>
      </c>
      <c r="K16" s="2">
        <f>'一覧様式'!N22</f>
        <v>0</v>
      </c>
      <c r="L16" s="2">
        <f>'一覧様式'!O22&amp;'一覧様式'!P22</f>
      </c>
      <c r="M16" s="2">
        <f>'一覧様式'!Q22</f>
        <v>0</v>
      </c>
      <c r="N16" s="2">
        <f>'一覧様式'!R22&amp;'一覧様式'!S22</f>
      </c>
      <c r="O16" s="2"/>
    </row>
    <row r="17" spans="1:15" ht="11.25">
      <c r="A17" s="1">
        <f>IF(B17=0,"",'一覧様式'!$K$3)</f>
      </c>
      <c r="B17" s="3">
        <f>'一覧様式'!B23</f>
        <v>0</v>
      </c>
      <c r="C17" s="1">
        <f>IF('一覧様式'!H23="男",1,IF('一覧様式'!H23="女",2,0))</f>
        <v>0</v>
      </c>
      <c r="D17" s="2" t="str">
        <f>'一覧様式'!C23&amp;" "&amp;'一覧様式'!D23</f>
        <v> </v>
      </c>
      <c r="E17" s="2" t="str">
        <f>'一覧様式'!E23&amp;" "&amp;'一覧様式'!F23</f>
        <v> </v>
      </c>
      <c r="F17" s="1">
        <f>IF(B17=0,"",'一覧様式'!$F$3)</f>
      </c>
      <c r="G17" s="1">
        <f>'一覧様式'!G23</f>
        <v>0</v>
      </c>
      <c r="H17" s="2">
        <f>'一覧様式'!I23&amp;'一覧様式'!J23</f>
      </c>
      <c r="I17" s="2">
        <f>'一覧様式'!K23</f>
        <v>0</v>
      </c>
      <c r="J17" s="2">
        <f>'一覧様式'!L23&amp;'一覧様式'!M23</f>
      </c>
      <c r="K17" s="2">
        <f>'一覧様式'!N23</f>
        <v>0</v>
      </c>
      <c r="L17" s="2">
        <f>'一覧様式'!O23&amp;'一覧様式'!P23</f>
      </c>
      <c r="M17" s="2">
        <f>'一覧様式'!Q23</f>
        <v>0</v>
      </c>
      <c r="N17" s="2">
        <f>'一覧様式'!R23&amp;'一覧様式'!S23</f>
      </c>
      <c r="O17" s="2"/>
    </row>
    <row r="18" spans="1:15" ht="11.25">
      <c r="A18" s="1">
        <f>IF(B18=0,"",'一覧様式'!$K$3)</f>
      </c>
      <c r="B18" s="3">
        <f>'一覧様式'!B24</f>
        <v>0</v>
      </c>
      <c r="C18" s="1">
        <f>IF('一覧様式'!H24="男",1,IF('一覧様式'!H24="女",2,0))</f>
        <v>0</v>
      </c>
      <c r="D18" s="2" t="str">
        <f>'一覧様式'!C24&amp;" "&amp;'一覧様式'!D24</f>
        <v> </v>
      </c>
      <c r="E18" s="2" t="str">
        <f>'一覧様式'!E24&amp;" "&amp;'一覧様式'!F24</f>
        <v> </v>
      </c>
      <c r="F18" s="1">
        <f>IF(B18=0,"",'一覧様式'!$F$3)</f>
      </c>
      <c r="G18" s="1">
        <f>'一覧様式'!G24</f>
        <v>0</v>
      </c>
      <c r="H18" s="2">
        <f>'一覧様式'!I24&amp;'一覧様式'!J24</f>
      </c>
      <c r="I18" s="2">
        <f>'一覧様式'!K24</f>
        <v>0</v>
      </c>
      <c r="J18" s="2">
        <f>'一覧様式'!L24&amp;'一覧様式'!M24</f>
      </c>
      <c r="K18" s="2">
        <f>'一覧様式'!N24</f>
        <v>0</v>
      </c>
      <c r="L18" s="2">
        <f>'一覧様式'!O24&amp;'一覧様式'!P24</f>
      </c>
      <c r="M18" s="2">
        <f>'一覧様式'!Q24</f>
        <v>0</v>
      </c>
      <c r="N18" s="2">
        <f>'一覧様式'!R24&amp;'一覧様式'!S24</f>
      </c>
      <c r="O18" s="2"/>
    </row>
    <row r="19" spans="1:15" ht="11.25">
      <c r="A19" s="1">
        <f>IF(B19=0,"",'一覧様式'!$K$3)</f>
      </c>
      <c r="B19" s="3">
        <f>'一覧様式'!B25</f>
        <v>0</v>
      </c>
      <c r="C19" s="1">
        <f>IF('一覧様式'!H25="男",1,IF('一覧様式'!H25="女",2,0))</f>
        <v>0</v>
      </c>
      <c r="D19" s="2" t="str">
        <f>'一覧様式'!C25&amp;" "&amp;'一覧様式'!D25</f>
        <v> </v>
      </c>
      <c r="E19" s="2" t="str">
        <f>'一覧様式'!E25&amp;" "&amp;'一覧様式'!F25</f>
        <v> </v>
      </c>
      <c r="F19" s="1">
        <f>IF(B19=0,"",'一覧様式'!$F$3)</f>
      </c>
      <c r="G19" s="1">
        <f>'一覧様式'!G25</f>
        <v>0</v>
      </c>
      <c r="H19" s="2">
        <f>'一覧様式'!I25&amp;'一覧様式'!J25</f>
      </c>
      <c r="I19" s="2">
        <f>'一覧様式'!K25</f>
        <v>0</v>
      </c>
      <c r="J19" s="2">
        <f>'一覧様式'!L25&amp;'一覧様式'!M25</f>
      </c>
      <c r="K19" s="2">
        <f>'一覧様式'!N25</f>
        <v>0</v>
      </c>
      <c r="L19" s="2">
        <f>'一覧様式'!O25&amp;'一覧様式'!P25</f>
      </c>
      <c r="M19" s="2">
        <f>'一覧様式'!Q25</f>
        <v>0</v>
      </c>
      <c r="N19" s="2">
        <f>'一覧様式'!R25&amp;'一覧様式'!S25</f>
      </c>
      <c r="O19" s="2"/>
    </row>
    <row r="20" spans="1:15" ht="11.25">
      <c r="A20" s="1">
        <f>IF(B20=0,"",'一覧様式'!$K$3)</f>
      </c>
      <c r="B20" s="3">
        <f>'一覧様式'!B26</f>
        <v>0</v>
      </c>
      <c r="C20" s="1">
        <f>IF('一覧様式'!H26="男",1,IF('一覧様式'!H26="女",2,0))</f>
        <v>0</v>
      </c>
      <c r="D20" s="2" t="str">
        <f>'一覧様式'!C26&amp;" "&amp;'一覧様式'!D26</f>
        <v> </v>
      </c>
      <c r="E20" s="2" t="str">
        <f>'一覧様式'!E26&amp;" "&amp;'一覧様式'!F26</f>
        <v> </v>
      </c>
      <c r="F20" s="1">
        <f>IF(B20=0,"",'一覧様式'!$F$3)</f>
      </c>
      <c r="G20" s="1">
        <f>'一覧様式'!G26</f>
        <v>0</v>
      </c>
      <c r="H20" s="2">
        <f>'一覧様式'!I26&amp;'一覧様式'!J26</f>
      </c>
      <c r="I20" s="2">
        <f>'一覧様式'!K26</f>
        <v>0</v>
      </c>
      <c r="J20" s="2">
        <f>'一覧様式'!L26&amp;'一覧様式'!M26</f>
      </c>
      <c r="K20" s="2">
        <f>'一覧様式'!N26</f>
        <v>0</v>
      </c>
      <c r="L20" s="2">
        <f>'一覧様式'!O26&amp;'一覧様式'!P26</f>
      </c>
      <c r="M20" s="2">
        <f>'一覧様式'!Q26</f>
        <v>0</v>
      </c>
      <c r="N20" s="2">
        <f>'一覧様式'!R26&amp;'一覧様式'!S26</f>
      </c>
      <c r="O20" s="2"/>
    </row>
    <row r="21" spans="1:15" ht="11.25">
      <c r="A21" s="1">
        <f>IF(B21=0,"",'一覧様式'!$K$3)</f>
      </c>
      <c r="B21" s="3">
        <f>'一覧様式'!B27</f>
        <v>0</v>
      </c>
      <c r="C21" s="1">
        <f>IF('一覧様式'!H27="男",1,IF('一覧様式'!H27="女",2,0))</f>
        <v>0</v>
      </c>
      <c r="D21" s="2" t="str">
        <f>'一覧様式'!C27&amp;" "&amp;'一覧様式'!D27</f>
        <v> </v>
      </c>
      <c r="E21" s="2" t="str">
        <f>'一覧様式'!E27&amp;" "&amp;'一覧様式'!F27</f>
        <v> </v>
      </c>
      <c r="F21" s="1">
        <f>IF(B21=0,"",'一覧様式'!$F$3)</f>
      </c>
      <c r="G21" s="1">
        <f>'一覧様式'!G27</f>
        <v>0</v>
      </c>
      <c r="H21" s="2">
        <f>'一覧様式'!I27&amp;'一覧様式'!J27</f>
      </c>
      <c r="I21" s="2">
        <f>'一覧様式'!K27</f>
        <v>0</v>
      </c>
      <c r="J21" s="2">
        <f>'一覧様式'!L27&amp;'一覧様式'!M27</f>
      </c>
      <c r="K21" s="2">
        <f>'一覧様式'!N27</f>
        <v>0</v>
      </c>
      <c r="L21" s="2">
        <f>'一覧様式'!O27&amp;'一覧様式'!P27</f>
      </c>
      <c r="M21" s="2">
        <f>'一覧様式'!Q27</f>
        <v>0</v>
      </c>
      <c r="N21" s="2">
        <f>'一覧様式'!R27&amp;'一覧様式'!S27</f>
      </c>
      <c r="O21" s="2"/>
    </row>
    <row r="22" spans="1:15" ht="11.25">
      <c r="A22" s="1">
        <f>IF(B22=0,"",'一覧様式'!$K$3)</f>
      </c>
      <c r="B22" s="3">
        <f>'一覧様式'!B28</f>
        <v>0</v>
      </c>
      <c r="C22" s="1">
        <f>IF('一覧様式'!H28="男",1,IF('一覧様式'!H28="女",2,0))</f>
        <v>0</v>
      </c>
      <c r="D22" s="2" t="str">
        <f>'一覧様式'!C28&amp;" "&amp;'一覧様式'!D28</f>
        <v> </v>
      </c>
      <c r="E22" s="2" t="str">
        <f>'一覧様式'!E28&amp;" "&amp;'一覧様式'!F28</f>
        <v> </v>
      </c>
      <c r="F22" s="1">
        <f>IF(B22=0,"",'一覧様式'!$F$3)</f>
      </c>
      <c r="G22" s="1">
        <f>'一覧様式'!G28</f>
        <v>0</v>
      </c>
      <c r="H22" s="2">
        <f>'一覧様式'!I28&amp;'一覧様式'!J28</f>
      </c>
      <c r="I22" s="2">
        <f>'一覧様式'!K28</f>
        <v>0</v>
      </c>
      <c r="J22" s="2">
        <f>'一覧様式'!L28&amp;'一覧様式'!M28</f>
      </c>
      <c r="K22" s="2">
        <f>'一覧様式'!N28</f>
        <v>0</v>
      </c>
      <c r="L22" s="2">
        <f>'一覧様式'!O28&amp;'一覧様式'!P28</f>
      </c>
      <c r="M22" s="2">
        <f>'一覧様式'!Q28</f>
        <v>0</v>
      </c>
      <c r="N22" s="2">
        <f>'一覧様式'!R28&amp;'一覧様式'!S28</f>
      </c>
      <c r="O22" s="2"/>
    </row>
    <row r="23" spans="1:15" ht="11.25">
      <c r="A23" s="1">
        <f>IF(B23=0,"",'一覧様式'!$K$3)</f>
      </c>
      <c r="B23" s="3">
        <f>'一覧様式'!B29</f>
        <v>0</v>
      </c>
      <c r="C23" s="1">
        <f>IF('一覧様式'!H29="男",1,IF('一覧様式'!H29="女",2,0))</f>
        <v>0</v>
      </c>
      <c r="D23" s="2" t="str">
        <f>'一覧様式'!C29&amp;" "&amp;'一覧様式'!D29</f>
        <v> </v>
      </c>
      <c r="E23" s="2" t="str">
        <f>'一覧様式'!E29&amp;" "&amp;'一覧様式'!F29</f>
        <v> </v>
      </c>
      <c r="F23" s="1">
        <f>IF(B23=0,"",'一覧様式'!$F$3)</f>
      </c>
      <c r="G23" s="1">
        <f>'一覧様式'!G29</f>
        <v>0</v>
      </c>
      <c r="H23" s="2">
        <f>'一覧様式'!I29&amp;'一覧様式'!J29</f>
      </c>
      <c r="I23" s="2">
        <f>'一覧様式'!K29</f>
        <v>0</v>
      </c>
      <c r="J23" s="2">
        <f>'一覧様式'!L29&amp;'一覧様式'!M29</f>
      </c>
      <c r="K23" s="2">
        <f>'一覧様式'!N29</f>
        <v>0</v>
      </c>
      <c r="L23" s="2">
        <f>'一覧様式'!O29&amp;'一覧様式'!P29</f>
      </c>
      <c r="M23" s="2">
        <f>'一覧様式'!Q29</f>
        <v>0</v>
      </c>
      <c r="N23" s="2">
        <f>'一覧様式'!R29&amp;'一覧様式'!S29</f>
      </c>
      <c r="O23" s="2"/>
    </row>
    <row r="24" spans="1:15" ht="11.25">
      <c r="A24" s="1">
        <f>IF(B24=0,"",'一覧様式'!$K$3)</f>
      </c>
      <c r="B24" s="3">
        <f>'一覧様式'!B30</f>
        <v>0</v>
      </c>
      <c r="C24" s="1">
        <f>IF('一覧様式'!H30="男",1,IF('一覧様式'!H30="女",2,0))</f>
        <v>0</v>
      </c>
      <c r="D24" s="2" t="str">
        <f>'一覧様式'!C30&amp;" "&amp;'一覧様式'!D30</f>
        <v> </v>
      </c>
      <c r="E24" s="2" t="str">
        <f>'一覧様式'!E30&amp;" "&amp;'一覧様式'!F30</f>
        <v> </v>
      </c>
      <c r="F24" s="1">
        <f>IF(B24=0,"",'一覧様式'!$F$3)</f>
      </c>
      <c r="G24" s="1">
        <f>'一覧様式'!G30</f>
        <v>0</v>
      </c>
      <c r="H24" s="2">
        <f>'一覧様式'!I30&amp;'一覧様式'!J30</f>
      </c>
      <c r="I24" s="2">
        <f>'一覧様式'!K30</f>
        <v>0</v>
      </c>
      <c r="J24" s="2">
        <f>'一覧様式'!L30&amp;'一覧様式'!M30</f>
      </c>
      <c r="K24" s="2">
        <f>'一覧様式'!N30</f>
        <v>0</v>
      </c>
      <c r="L24" s="2">
        <f>'一覧様式'!O30&amp;'一覧様式'!P30</f>
      </c>
      <c r="M24" s="2">
        <f>'一覧様式'!Q30</f>
        <v>0</v>
      </c>
      <c r="N24" s="2">
        <f>'一覧様式'!R30&amp;'一覧様式'!S30</f>
      </c>
      <c r="O24" s="2"/>
    </row>
    <row r="25" spans="1:15" ht="11.25">
      <c r="A25" s="1">
        <f>IF(B25=0,"",'一覧様式'!$K$3)</f>
      </c>
      <c r="B25" s="3">
        <f>'一覧様式'!B31</f>
        <v>0</v>
      </c>
      <c r="C25" s="1">
        <f>IF('一覧様式'!H31="男",1,IF('一覧様式'!H31="女",2,0))</f>
        <v>0</v>
      </c>
      <c r="D25" s="2" t="str">
        <f>'一覧様式'!C31&amp;" "&amp;'一覧様式'!D31</f>
        <v> </v>
      </c>
      <c r="E25" s="2" t="str">
        <f>'一覧様式'!E31&amp;" "&amp;'一覧様式'!F31</f>
        <v> </v>
      </c>
      <c r="F25" s="1">
        <f>IF(B25=0,"",'一覧様式'!$F$3)</f>
      </c>
      <c r="G25" s="1">
        <f>'一覧様式'!G31</f>
        <v>0</v>
      </c>
      <c r="H25" s="2">
        <f>'一覧様式'!I31&amp;'一覧様式'!J31</f>
      </c>
      <c r="I25" s="2">
        <f>'一覧様式'!K31</f>
        <v>0</v>
      </c>
      <c r="J25" s="2">
        <f>'一覧様式'!L31&amp;'一覧様式'!M31</f>
      </c>
      <c r="K25" s="2">
        <f>'一覧様式'!N31</f>
        <v>0</v>
      </c>
      <c r="L25" s="2">
        <f>'一覧様式'!O31&amp;'一覧様式'!P31</f>
      </c>
      <c r="M25" s="2">
        <f>'一覧様式'!Q31</f>
        <v>0</v>
      </c>
      <c r="N25" s="2">
        <f>'一覧様式'!R31&amp;'一覧様式'!S31</f>
      </c>
      <c r="O25" s="2"/>
    </row>
    <row r="26" spans="1:15" ht="11.25">
      <c r="A26" s="1">
        <f>IF(B26=0,"",'一覧様式'!$K$3)</f>
      </c>
      <c r="B26" s="3">
        <f>'一覧様式'!B32</f>
        <v>0</v>
      </c>
      <c r="C26" s="1">
        <f>IF('一覧様式'!H32="男",1,IF('一覧様式'!H32="女",2,0))</f>
        <v>0</v>
      </c>
      <c r="D26" s="2" t="str">
        <f>'一覧様式'!C32&amp;" "&amp;'一覧様式'!D32</f>
        <v> </v>
      </c>
      <c r="E26" s="2" t="str">
        <f>'一覧様式'!E32&amp;" "&amp;'一覧様式'!F32</f>
        <v> </v>
      </c>
      <c r="F26" s="1">
        <f>IF(B26=0,"",'一覧様式'!$F$3)</f>
      </c>
      <c r="G26" s="1">
        <f>'一覧様式'!G32</f>
        <v>0</v>
      </c>
      <c r="H26" s="2">
        <f>'一覧様式'!I32&amp;'一覧様式'!J32</f>
      </c>
      <c r="I26" s="2">
        <f>'一覧様式'!K32</f>
        <v>0</v>
      </c>
      <c r="J26" s="2">
        <f>'一覧様式'!L32&amp;'一覧様式'!M32</f>
      </c>
      <c r="K26" s="2">
        <f>'一覧様式'!N32</f>
        <v>0</v>
      </c>
      <c r="L26" s="2">
        <f>'一覧様式'!O32&amp;'一覧様式'!P32</f>
      </c>
      <c r="M26" s="2">
        <f>'一覧様式'!Q32</f>
        <v>0</v>
      </c>
      <c r="N26" s="2">
        <f>'一覧様式'!R32&amp;'一覧様式'!S32</f>
      </c>
      <c r="O26" s="2"/>
    </row>
    <row r="27" spans="1:15" ht="11.25">
      <c r="A27" s="1">
        <f>IF(B27=0,"",'一覧様式'!$K$3)</f>
      </c>
      <c r="B27" s="3">
        <f>'一覧様式'!B33</f>
        <v>0</v>
      </c>
      <c r="C27" s="1">
        <f>IF('一覧様式'!H33="男",1,IF('一覧様式'!H33="女",2,0))</f>
        <v>0</v>
      </c>
      <c r="D27" s="2" t="str">
        <f>'一覧様式'!C33&amp;" "&amp;'一覧様式'!D33</f>
        <v> </v>
      </c>
      <c r="E27" s="2" t="str">
        <f>'一覧様式'!E33&amp;" "&amp;'一覧様式'!F33</f>
        <v> </v>
      </c>
      <c r="F27" s="1">
        <f>IF(B27=0,"",'一覧様式'!$F$3)</f>
      </c>
      <c r="G27" s="1">
        <f>'一覧様式'!G33</f>
        <v>0</v>
      </c>
      <c r="H27" s="2">
        <f>'一覧様式'!I33&amp;'一覧様式'!J33</f>
      </c>
      <c r="I27" s="2">
        <f>'一覧様式'!K33</f>
        <v>0</v>
      </c>
      <c r="J27" s="2">
        <f>'一覧様式'!L33&amp;'一覧様式'!M33</f>
      </c>
      <c r="K27" s="2">
        <f>'一覧様式'!N33</f>
        <v>0</v>
      </c>
      <c r="L27" s="2">
        <f>'一覧様式'!O33&amp;'一覧様式'!P33</f>
      </c>
      <c r="M27" s="2">
        <f>'一覧様式'!Q33</f>
        <v>0</v>
      </c>
      <c r="N27" s="2">
        <f>'一覧様式'!R33&amp;'一覧様式'!S33</f>
      </c>
      <c r="O27" s="2"/>
    </row>
    <row r="28" spans="1:15" ht="11.25">
      <c r="A28" s="1">
        <f>IF(B28=0,"",'一覧様式'!$K$3)</f>
      </c>
      <c r="B28" s="3">
        <f>'一覧様式'!B34</f>
        <v>0</v>
      </c>
      <c r="C28" s="1">
        <f>IF('一覧様式'!H34="男",1,IF('一覧様式'!H34="女",2,0))</f>
        <v>0</v>
      </c>
      <c r="D28" s="2" t="str">
        <f>'一覧様式'!C34&amp;" "&amp;'一覧様式'!D34</f>
        <v> </v>
      </c>
      <c r="E28" s="2" t="str">
        <f>'一覧様式'!E34&amp;" "&amp;'一覧様式'!F34</f>
        <v> </v>
      </c>
      <c r="F28" s="1">
        <f>IF(B28=0,"",'一覧様式'!$F$3)</f>
      </c>
      <c r="G28" s="1">
        <f>'一覧様式'!G34</f>
        <v>0</v>
      </c>
      <c r="H28" s="2">
        <f>'一覧様式'!I34&amp;'一覧様式'!J34</f>
      </c>
      <c r="I28" s="2">
        <f>'一覧様式'!K34</f>
        <v>0</v>
      </c>
      <c r="J28" s="2">
        <f>'一覧様式'!L34&amp;'一覧様式'!M34</f>
      </c>
      <c r="K28" s="2">
        <f>'一覧様式'!N34</f>
        <v>0</v>
      </c>
      <c r="L28" s="2">
        <f>'一覧様式'!O34&amp;'一覧様式'!P34</f>
      </c>
      <c r="M28" s="2">
        <f>'一覧様式'!Q34</f>
        <v>0</v>
      </c>
      <c r="N28" s="2">
        <f>'一覧様式'!R34&amp;'一覧様式'!S34</f>
      </c>
      <c r="O28" s="2"/>
    </row>
    <row r="29" spans="1:15" ht="11.25">
      <c r="A29" s="1">
        <f>IF(B29=0,"",'一覧様式'!$K$3)</f>
      </c>
      <c r="B29" s="3">
        <f>'一覧様式'!B35</f>
        <v>0</v>
      </c>
      <c r="C29" s="1">
        <f>IF('一覧様式'!H35="男",1,IF('一覧様式'!H35="女",2,0))</f>
        <v>0</v>
      </c>
      <c r="D29" s="2" t="str">
        <f>'一覧様式'!C35&amp;" "&amp;'一覧様式'!D35</f>
        <v> </v>
      </c>
      <c r="E29" s="2" t="str">
        <f>'一覧様式'!E35&amp;" "&amp;'一覧様式'!F35</f>
        <v> </v>
      </c>
      <c r="F29" s="1">
        <f>IF(B29=0,"",'一覧様式'!$F$3)</f>
      </c>
      <c r="G29" s="1">
        <f>'一覧様式'!G35</f>
        <v>0</v>
      </c>
      <c r="H29" s="2">
        <f>'一覧様式'!I35&amp;'一覧様式'!J35</f>
      </c>
      <c r="I29" s="2">
        <f>'一覧様式'!K35</f>
        <v>0</v>
      </c>
      <c r="J29" s="2">
        <f>'一覧様式'!L35&amp;'一覧様式'!M35</f>
      </c>
      <c r="K29" s="2">
        <f>'一覧様式'!N35</f>
        <v>0</v>
      </c>
      <c r="L29" s="2">
        <f>'一覧様式'!O35&amp;'一覧様式'!P35</f>
      </c>
      <c r="M29" s="2">
        <f>'一覧様式'!Q35</f>
        <v>0</v>
      </c>
      <c r="N29" s="2">
        <f>'一覧様式'!R35&amp;'一覧様式'!S35</f>
      </c>
      <c r="O29" s="2"/>
    </row>
    <row r="30" spans="1:15" ht="11.25">
      <c r="A30" s="1">
        <f>IF(B30=0,"",'一覧様式'!$K$3)</f>
      </c>
      <c r="B30" s="3">
        <f>'一覧様式'!B36</f>
        <v>0</v>
      </c>
      <c r="C30" s="1">
        <f>IF('一覧様式'!H36="男",1,IF('一覧様式'!H36="女",2,0))</f>
        <v>0</v>
      </c>
      <c r="D30" s="2" t="str">
        <f>'一覧様式'!C36&amp;" "&amp;'一覧様式'!D36</f>
        <v> </v>
      </c>
      <c r="E30" s="2" t="str">
        <f>'一覧様式'!E36&amp;" "&amp;'一覧様式'!F36</f>
        <v> </v>
      </c>
      <c r="F30" s="1">
        <f>IF(B30=0,"",'一覧様式'!$F$3)</f>
      </c>
      <c r="G30" s="1">
        <f>'一覧様式'!G36</f>
        <v>0</v>
      </c>
      <c r="H30" s="2">
        <f>'一覧様式'!I36&amp;'一覧様式'!J36</f>
      </c>
      <c r="I30" s="2">
        <f>'一覧様式'!K36</f>
        <v>0</v>
      </c>
      <c r="J30" s="2">
        <f>'一覧様式'!L36&amp;'一覧様式'!M36</f>
      </c>
      <c r="K30" s="2">
        <f>'一覧様式'!N36</f>
        <v>0</v>
      </c>
      <c r="L30" s="2">
        <f>'一覧様式'!O36&amp;'一覧様式'!P36</f>
      </c>
      <c r="M30" s="2">
        <f>'一覧様式'!Q36</f>
        <v>0</v>
      </c>
      <c r="N30" s="2">
        <f>'一覧様式'!R36&amp;'一覧様式'!S36</f>
      </c>
      <c r="O30" s="2"/>
    </row>
    <row r="31" spans="1:15" ht="11.25">
      <c r="A31" s="1">
        <f>IF(B31=0,"",'一覧様式'!$K$3)</f>
      </c>
      <c r="B31" s="3">
        <f>'一覧様式'!B37</f>
        <v>0</v>
      </c>
      <c r="C31" s="1">
        <f>IF('一覧様式'!H37="男",1,IF('一覧様式'!H37="女",2,0))</f>
        <v>0</v>
      </c>
      <c r="D31" s="2" t="str">
        <f>'一覧様式'!C37&amp;" "&amp;'一覧様式'!D37</f>
        <v> </v>
      </c>
      <c r="E31" s="2" t="str">
        <f>'一覧様式'!E37&amp;" "&amp;'一覧様式'!F37</f>
        <v> </v>
      </c>
      <c r="F31" s="1">
        <f>IF(B31=0,"",'一覧様式'!$F$3)</f>
      </c>
      <c r="G31" s="1">
        <f>'一覧様式'!G37</f>
        <v>0</v>
      </c>
      <c r="H31" s="2">
        <f>'一覧様式'!I37&amp;'一覧様式'!J37</f>
      </c>
      <c r="I31" s="2">
        <f>'一覧様式'!K37</f>
        <v>0</v>
      </c>
      <c r="J31" s="2">
        <f>'一覧様式'!L37&amp;'一覧様式'!M37</f>
      </c>
      <c r="K31" s="2">
        <f>'一覧様式'!N37</f>
        <v>0</v>
      </c>
      <c r="L31" s="2">
        <f>'一覧様式'!O37&amp;'一覧様式'!P37</f>
      </c>
      <c r="M31" s="2">
        <f>'一覧様式'!Q37</f>
        <v>0</v>
      </c>
      <c r="N31" s="2">
        <f>'一覧様式'!R37&amp;'一覧様式'!S37</f>
      </c>
      <c r="O31" s="2"/>
    </row>
    <row r="32" spans="1:15" ht="11.25">
      <c r="A32" s="1">
        <f>IF(B32=0,"",'一覧様式'!$K$3)</f>
      </c>
      <c r="B32" s="3">
        <f>'一覧様式'!B38</f>
        <v>0</v>
      </c>
      <c r="C32" s="1">
        <f>IF('一覧様式'!H38="男",1,IF('一覧様式'!H38="女",2,0))</f>
        <v>0</v>
      </c>
      <c r="D32" s="2" t="str">
        <f>'一覧様式'!C38&amp;" "&amp;'一覧様式'!D38</f>
        <v> </v>
      </c>
      <c r="E32" s="2" t="str">
        <f>'一覧様式'!E38&amp;" "&amp;'一覧様式'!F38</f>
        <v> </v>
      </c>
      <c r="F32" s="1">
        <f>IF(B32=0,"",'一覧様式'!$F$3)</f>
      </c>
      <c r="G32" s="1">
        <f>'一覧様式'!G38</f>
        <v>0</v>
      </c>
      <c r="H32" s="2">
        <f>'一覧様式'!I38&amp;'一覧様式'!J38</f>
      </c>
      <c r="I32" s="2">
        <f>'一覧様式'!K38</f>
        <v>0</v>
      </c>
      <c r="J32" s="2">
        <f>'一覧様式'!L38&amp;'一覧様式'!M38</f>
      </c>
      <c r="K32" s="2">
        <f>'一覧様式'!N38</f>
        <v>0</v>
      </c>
      <c r="L32" s="2">
        <f>'一覧様式'!O38&amp;'一覧様式'!P38</f>
      </c>
      <c r="M32" s="2">
        <f>'一覧様式'!Q38</f>
        <v>0</v>
      </c>
      <c r="N32" s="2">
        <f>'一覧様式'!R38&amp;'一覧様式'!S38</f>
      </c>
      <c r="O32" s="2"/>
    </row>
    <row r="33" spans="1:15" ht="11.25">
      <c r="A33" s="1">
        <f>IF(B33=0,"",'一覧様式'!$K$3)</f>
      </c>
      <c r="B33" s="3">
        <f>'一覧様式'!B39</f>
        <v>0</v>
      </c>
      <c r="C33" s="1">
        <f>IF('一覧様式'!H39="男",1,IF('一覧様式'!H39="女",2,0))</f>
        <v>0</v>
      </c>
      <c r="D33" s="2" t="str">
        <f>'一覧様式'!C39&amp;" "&amp;'一覧様式'!D39</f>
        <v> </v>
      </c>
      <c r="E33" s="2" t="str">
        <f>'一覧様式'!E39&amp;" "&amp;'一覧様式'!F39</f>
        <v> </v>
      </c>
      <c r="F33" s="1">
        <f>IF(B33=0,"",'一覧様式'!$F$3)</f>
      </c>
      <c r="G33" s="1">
        <f>'一覧様式'!G39</f>
        <v>0</v>
      </c>
      <c r="H33" s="2">
        <f>'一覧様式'!I39&amp;'一覧様式'!J39</f>
      </c>
      <c r="I33" s="2">
        <f>'一覧様式'!K39</f>
        <v>0</v>
      </c>
      <c r="J33" s="2">
        <f>'一覧様式'!L39&amp;'一覧様式'!M39</f>
      </c>
      <c r="K33" s="2">
        <f>'一覧様式'!N39</f>
        <v>0</v>
      </c>
      <c r="L33" s="2">
        <f>'一覧様式'!O39&amp;'一覧様式'!P39</f>
      </c>
      <c r="M33" s="2">
        <f>'一覧様式'!Q39</f>
        <v>0</v>
      </c>
      <c r="N33" s="2">
        <f>'一覧様式'!R39&amp;'一覧様式'!S39</f>
      </c>
      <c r="O33" s="2"/>
    </row>
    <row r="34" spans="1:15" ht="11.25">
      <c r="A34" s="1">
        <f>IF(B34=0,"",'一覧様式'!$K$3)</f>
      </c>
      <c r="B34" s="3">
        <f>'一覧様式'!B40</f>
        <v>0</v>
      </c>
      <c r="C34" s="1">
        <f>IF('一覧様式'!H40="男",1,IF('一覧様式'!H40="女",2,0))</f>
        <v>0</v>
      </c>
      <c r="D34" s="2" t="str">
        <f>'一覧様式'!C40&amp;" "&amp;'一覧様式'!D40</f>
        <v> </v>
      </c>
      <c r="E34" s="2" t="str">
        <f>'一覧様式'!E40&amp;" "&amp;'一覧様式'!F40</f>
        <v> </v>
      </c>
      <c r="F34" s="1">
        <f>IF(B34=0,"",'一覧様式'!$F$3)</f>
      </c>
      <c r="G34" s="1">
        <f>'一覧様式'!G40</f>
        <v>0</v>
      </c>
      <c r="H34" s="2">
        <f>'一覧様式'!I40&amp;'一覧様式'!J40</f>
      </c>
      <c r="I34" s="2">
        <f>'一覧様式'!K40</f>
        <v>0</v>
      </c>
      <c r="J34" s="2">
        <f>'一覧様式'!L40&amp;'一覧様式'!M40</f>
      </c>
      <c r="K34" s="2">
        <f>'一覧様式'!N40</f>
        <v>0</v>
      </c>
      <c r="L34" s="2">
        <f>'一覧様式'!O40&amp;'一覧様式'!P40</f>
      </c>
      <c r="M34" s="2">
        <f>'一覧様式'!Q40</f>
        <v>0</v>
      </c>
      <c r="N34" s="2">
        <f>'一覧様式'!R40&amp;'一覧様式'!S40</f>
      </c>
      <c r="O34" s="2"/>
    </row>
    <row r="35" spans="1:15" ht="11.25">
      <c r="A35" s="1">
        <f>IF(B35=0,"",'一覧様式'!$K$3)</f>
      </c>
      <c r="B35" s="3">
        <f>'一覧様式'!B41</f>
        <v>0</v>
      </c>
      <c r="C35" s="1">
        <f>IF('一覧様式'!H41="男",1,IF('一覧様式'!H41="女",2,0))</f>
        <v>0</v>
      </c>
      <c r="D35" s="2" t="str">
        <f>'一覧様式'!C41&amp;" "&amp;'一覧様式'!D41</f>
        <v> </v>
      </c>
      <c r="E35" s="2" t="str">
        <f>'一覧様式'!E41&amp;" "&amp;'一覧様式'!F41</f>
        <v> </v>
      </c>
      <c r="F35" s="1">
        <f>IF(B35=0,"",'一覧様式'!$F$3)</f>
      </c>
      <c r="G35" s="1">
        <f>'一覧様式'!G41</f>
        <v>0</v>
      </c>
      <c r="H35" s="2">
        <f>'一覧様式'!I41&amp;'一覧様式'!J41</f>
      </c>
      <c r="I35" s="2">
        <f>'一覧様式'!K41</f>
        <v>0</v>
      </c>
      <c r="J35" s="2">
        <f>'一覧様式'!L41&amp;'一覧様式'!M41</f>
      </c>
      <c r="K35" s="2">
        <f>'一覧様式'!N41</f>
        <v>0</v>
      </c>
      <c r="L35" s="2">
        <f>'一覧様式'!O41&amp;'一覧様式'!P41</f>
      </c>
      <c r="M35" s="2">
        <f>'一覧様式'!Q41</f>
        <v>0</v>
      </c>
      <c r="N35" s="2">
        <f>'一覧様式'!R41&amp;'一覧様式'!S41</f>
      </c>
      <c r="O35" s="2"/>
    </row>
    <row r="36" spans="1:15" ht="11.25">
      <c r="A36" s="1">
        <f>IF(B36=0,"",'一覧様式'!$K$3)</f>
      </c>
      <c r="B36" s="3">
        <f>'一覧様式'!B42</f>
        <v>0</v>
      </c>
      <c r="C36" s="1">
        <f>IF('一覧様式'!H42="男",1,IF('一覧様式'!H42="女",2,0))</f>
        <v>0</v>
      </c>
      <c r="D36" s="2" t="str">
        <f>'一覧様式'!C42&amp;" "&amp;'一覧様式'!D42</f>
        <v> </v>
      </c>
      <c r="E36" s="2" t="str">
        <f>'一覧様式'!E42&amp;" "&amp;'一覧様式'!F42</f>
        <v> </v>
      </c>
      <c r="F36" s="1">
        <f>IF(B36=0,"",'一覧様式'!$F$3)</f>
      </c>
      <c r="G36" s="1">
        <f>'一覧様式'!G42</f>
        <v>0</v>
      </c>
      <c r="H36" s="2">
        <f>'一覧様式'!I42&amp;'一覧様式'!J42</f>
      </c>
      <c r="I36" s="2">
        <f>'一覧様式'!K42</f>
        <v>0</v>
      </c>
      <c r="J36" s="2">
        <f>'一覧様式'!L42&amp;'一覧様式'!M42</f>
      </c>
      <c r="K36" s="2">
        <f>'一覧様式'!N42</f>
        <v>0</v>
      </c>
      <c r="L36" s="2">
        <f>'一覧様式'!O42&amp;'一覧様式'!P42</f>
      </c>
      <c r="M36" s="2">
        <f>'一覧様式'!Q42</f>
        <v>0</v>
      </c>
      <c r="N36" s="2">
        <f>'一覧様式'!R42&amp;'一覧様式'!S42</f>
      </c>
      <c r="O36" s="2"/>
    </row>
    <row r="37" spans="1:15" ht="11.25">
      <c r="A37" s="1">
        <f>IF(B37=0,"",'一覧様式'!$K$3)</f>
      </c>
      <c r="B37" s="3">
        <f>'一覧様式'!B43</f>
        <v>0</v>
      </c>
      <c r="C37" s="1">
        <f>IF('一覧様式'!H43="男",1,IF('一覧様式'!H43="女",2,0))</f>
        <v>0</v>
      </c>
      <c r="D37" s="2" t="str">
        <f>'一覧様式'!C43&amp;" "&amp;'一覧様式'!D43</f>
        <v> </v>
      </c>
      <c r="E37" s="2" t="str">
        <f>'一覧様式'!E43&amp;" "&amp;'一覧様式'!F43</f>
        <v> </v>
      </c>
      <c r="F37" s="1">
        <f>IF(B37=0,"",'一覧様式'!$F$3)</f>
      </c>
      <c r="G37" s="1">
        <f>'一覧様式'!G43</f>
        <v>0</v>
      </c>
      <c r="H37" s="2">
        <f>'一覧様式'!I43&amp;'一覧様式'!J43</f>
      </c>
      <c r="I37" s="2">
        <f>'一覧様式'!K43</f>
        <v>0</v>
      </c>
      <c r="J37" s="2">
        <f>'一覧様式'!L43&amp;'一覧様式'!M43</f>
      </c>
      <c r="K37" s="2">
        <f>'一覧様式'!N43</f>
        <v>0</v>
      </c>
      <c r="L37" s="2">
        <f>'一覧様式'!O43&amp;'一覧様式'!P43</f>
      </c>
      <c r="M37" s="2">
        <f>'一覧様式'!Q43</f>
        <v>0</v>
      </c>
      <c r="N37" s="2">
        <f>'一覧様式'!R43&amp;'一覧様式'!S43</f>
      </c>
      <c r="O37" s="2"/>
    </row>
    <row r="38" spans="1:15" ht="11.25">
      <c r="A38" s="1">
        <f>IF(B38=0,"",'一覧様式'!$K$3)</f>
      </c>
      <c r="B38" s="3">
        <f>'一覧様式'!B44</f>
        <v>0</v>
      </c>
      <c r="C38" s="1">
        <f>IF('一覧様式'!H44="男",1,IF('一覧様式'!H44="女",2,0))</f>
        <v>0</v>
      </c>
      <c r="D38" s="2" t="str">
        <f>'一覧様式'!C44&amp;" "&amp;'一覧様式'!D44</f>
        <v> </v>
      </c>
      <c r="E38" s="2" t="str">
        <f>'一覧様式'!E44&amp;" "&amp;'一覧様式'!F44</f>
        <v> </v>
      </c>
      <c r="F38" s="1">
        <f>IF(B38=0,"",'一覧様式'!$F$3)</f>
      </c>
      <c r="G38" s="1">
        <f>'一覧様式'!G44</f>
        <v>0</v>
      </c>
      <c r="H38" s="2">
        <f>'一覧様式'!I44&amp;'一覧様式'!J44</f>
      </c>
      <c r="I38" s="2">
        <f>'一覧様式'!K44</f>
        <v>0</v>
      </c>
      <c r="J38" s="2">
        <f>'一覧様式'!L44&amp;'一覧様式'!M44</f>
      </c>
      <c r="K38" s="2">
        <f>'一覧様式'!N44</f>
        <v>0</v>
      </c>
      <c r="L38" s="2">
        <f>'一覧様式'!O44&amp;'一覧様式'!P44</f>
      </c>
      <c r="M38" s="2">
        <f>'一覧様式'!Q44</f>
        <v>0</v>
      </c>
      <c r="N38" s="2">
        <f>'一覧様式'!R44&amp;'一覧様式'!S44</f>
      </c>
      <c r="O38" s="2"/>
    </row>
    <row r="39" spans="1:15" ht="11.25">
      <c r="A39" s="1">
        <f>IF(B39=0,"",'一覧様式'!$K$3)</f>
      </c>
      <c r="B39" s="3">
        <f>'一覧様式'!B45</f>
        <v>0</v>
      </c>
      <c r="C39" s="1">
        <f>IF('一覧様式'!H45="男",1,IF('一覧様式'!H45="女",2,0))</f>
        <v>0</v>
      </c>
      <c r="D39" s="2" t="str">
        <f>'一覧様式'!C45&amp;" "&amp;'一覧様式'!D45</f>
        <v> </v>
      </c>
      <c r="E39" s="2" t="str">
        <f>'一覧様式'!E45&amp;" "&amp;'一覧様式'!F45</f>
        <v> </v>
      </c>
      <c r="F39" s="1">
        <f>IF(B39=0,"",'一覧様式'!$F$3)</f>
      </c>
      <c r="G39" s="1">
        <f>'一覧様式'!G45</f>
        <v>0</v>
      </c>
      <c r="H39" s="2">
        <f>'一覧様式'!I45&amp;'一覧様式'!J45</f>
      </c>
      <c r="I39" s="2">
        <f>'一覧様式'!K45</f>
        <v>0</v>
      </c>
      <c r="J39" s="2">
        <f>'一覧様式'!L45&amp;'一覧様式'!M45</f>
      </c>
      <c r="K39" s="2">
        <f>'一覧様式'!N45</f>
        <v>0</v>
      </c>
      <c r="L39" s="2">
        <f>'一覧様式'!O45&amp;'一覧様式'!P45</f>
      </c>
      <c r="M39" s="2">
        <f>'一覧様式'!Q45</f>
        <v>0</v>
      </c>
      <c r="N39" s="2">
        <f>'一覧様式'!R45&amp;'一覧様式'!S45</f>
      </c>
      <c r="O39" s="2"/>
    </row>
    <row r="40" spans="1:15" ht="11.25">
      <c r="A40" s="1">
        <f>IF(B40=0,"",'一覧様式'!$K$3)</f>
      </c>
      <c r="B40" s="3">
        <f>'一覧様式'!B46</f>
        <v>0</v>
      </c>
      <c r="C40" s="1">
        <f>IF('一覧様式'!H46="男",1,IF('一覧様式'!H46="女",2,0))</f>
        <v>0</v>
      </c>
      <c r="D40" s="2" t="str">
        <f>'一覧様式'!C46&amp;" "&amp;'一覧様式'!D46</f>
        <v> </v>
      </c>
      <c r="E40" s="2" t="str">
        <f>'一覧様式'!E46&amp;" "&amp;'一覧様式'!F46</f>
        <v> </v>
      </c>
      <c r="F40" s="1">
        <f>IF(B40=0,"",'一覧様式'!$F$3)</f>
      </c>
      <c r="G40" s="1">
        <f>'一覧様式'!G46</f>
        <v>0</v>
      </c>
      <c r="H40" s="2">
        <f>'一覧様式'!I46&amp;'一覧様式'!J46</f>
      </c>
      <c r="I40" s="2">
        <f>'一覧様式'!K46</f>
        <v>0</v>
      </c>
      <c r="J40" s="2">
        <f>'一覧様式'!L46&amp;'一覧様式'!M46</f>
      </c>
      <c r="K40" s="2">
        <f>'一覧様式'!N46</f>
        <v>0</v>
      </c>
      <c r="L40" s="2">
        <f>'一覧様式'!O46&amp;'一覧様式'!P46</f>
      </c>
      <c r="M40" s="2">
        <f>'一覧様式'!Q46</f>
        <v>0</v>
      </c>
      <c r="N40" s="2">
        <f>'一覧様式'!R46&amp;'一覧様式'!S46</f>
      </c>
      <c r="O40" s="2"/>
    </row>
    <row r="41" spans="1:15" ht="11.25">
      <c r="A41" s="1">
        <f>IF(B41=0,"",'一覧様式'!$K$3)</f>
      </c>
      <c r="B41" s="3">
        <f>'一覧様式'!B47</f>
        <v>0</v>
      </c>
      <c r="C41" s="1">
        <f>IF('一覧様式'!H47="男",1,IF('一覧様式'!H47="女",2,0))</f>
        <v>0</v>
      </c>
      <c r="D41" s="2" t="str">
        <f>'一覧様式'!C47&amp;" "&amp;'一覧様式'!D47</f>
        <v> </v>
      </c>
      <c r="E41" s="2" t="str">
        <f>'一覧様式'!E47&amp;" "&amp;'一覧様式'!F47</f>
        <v> </v>
      </c>
      <c r="F41" s="1">
        <f>IF(B41=0,"",'一覧様式'!$F$3)</f>
      </c>
      <c r="G41" s="1">
        <f>'一覧様式'!G47</f>
        <v>0</v>
      </c>
      <c r="H41" s="2">
        <f>'一覧様式'!I47&amp;'一覧様式'!J47</f>
      </c>
      <c r="I41" s="2">
        <f>'一覧様式'!K47</f>
        <v>0</v>
      </c>
      <c r="J41" s="2">
        <f>'一覧様式'!L47&amp;'一覧様式'!M47</f>
      </c>
      <c r="K41" s="2">
        <f>'一覧様式'!N47</f>
        <v>0</v>
      </c>
      <c r="L41" s="2">
        <f>'一覧様式'!O47&amp;'一覧様式'!P47</f>
      </c>
      <c r="M41" s="2">
        <f>'一覧様式'!Q47</f>
        <v>0</v>
      </c>
      <c r="N41" s="2">
        <f>'一覧様式'!R47&amp;'一覧様式'!S47</f>
      </c>
      <c r="O41" s="2"/>
    </row>
    <row r="42" spans="1:15" ht="11.25">
      <c r="A42" s="1">
        <f>IF(B42=0,"",'一覧様式'!$K$3)</f>
      </c>
      <c r="B42" s="3">
        <f>'一覧様式'!B48</f>
        <v>0</v>
      </c>
      <c r="C42" s="1">
        <f>IF('一覧様式'!H48="男",1,IF('一覧様式'!H48="女",2,0))</f>
        <v>0</v>
      </c>
      <c r="D42" s="2" t="str">
        <f>'一覧様式'!C48&amp;" "&amp;'一覧様式'!D48</f>
        <v> </v>
      </c>
      <c r="E42" s="2" t="str">
        <f>'一覧様式'!E48&amp;" "&amp;'一覧様式'!F48</f>
        <v> </v>
      </c>
      <c r="F42" s="1">
        <f>IF(B42=0,"",'一覧様式'!$F$3)</f>
      </c>
      <c r="G42" s="1">
        <f>'一覧様式'!G48</f>
        <v>0</v>
      </c>
      <c r="H42" s="2">
        <f>'一覧様式'!I48&amp;'一覧様式'!J48</f>
      </c>
      <c r="I42" s="2">
        <f>'一覧様式'!K48</f>
        <v>0</v>
      </c>
      <c r="J42" s="2">
        <f>'一覧様式'!L48&amp;'一覧様式'!M48</f>
      </c>
      <c r="K42" s="2">
        <f>'一覧様式'!N48</f>
        <v>0</v>
      </c>
      <c r="L42" s="2">
        <f>'一覧様式'!O48&amp;'一覧様式'!P48</f>
      </c>
      <c r="M42" s="2">
        <f>'一覧様式'!Q48</f>
        <v>0</v>
      </c>
      <c r="N42" s="2">
        <f>'一覧様式'!R48&amp;'一覧様式'!S48</f>
      </c>
      <c r="O42" s="2"/>
    </row>
    <row r="43" spans="1:15" ht="11.25">
      <c r="A43" s="1">
        <f>IF(B43=0,"",'一覧様式'!$K$3)</f>
      </c>
      <c r="B43" s="3">
        <f>'一覧様式'!B49</f>
        <v>0</v>
      </c>
      <c r="C43" s="1">
        <f>IF('一覧様式'!H49="男",1,IF('一覧様式'!H49="女",2,0))</f>
        <v>0</v>
      </c>
      <c r="D43" s="2" t="str">
        <f>'一覧様式'!C49&amp;" "&amp;'一覧様式'!D49</f>
        <v> </v>
      </c>
      <c r="E43" s="2" t="str">
        <f>'一覧様式'!E49&amp;" "&amp;'一覧様式'!F49</f>
        <v> </v>
      </c>
      <c r="F43" s="1">
        <f>IF(B43=0,"",'一覧様式'!$F$3)</f>
      </c>
      <c r="G43" s="1">
        <f>'一覧様式'!G49</f>
        <v>0</v>
      </c>
      <c r="H43" s="2">
        <f>'一覧様式'!I49&amp;'一覧様式'!J49</f>
      </c>
      <c r="I43" s="2">
        <f>'一覧様式'!K49</f>
        <v>0</v>
      </c>
      <c r="J43" s="2">
        <f>'一覧様式'!L49&amp;'一覧様式'!M49</f>
      </c>
      <c r="K43" s="2">
        <f>'一覧様式'!N49</f>
        <v>0</v>
      </c>
      <c r="L43" s="2">
        <f>'一覧様式'!O49&amp;'一覧様式'!P49</f>
      </c>
      <c r="M43" s="2">
        <f>'一覧様式'!Q49</f>
        <v>0</v>
      </c>
      <c r="N43" s="2">
        <f>'一覧様式'!R49&amp;'一覧様式'!S49</f>
      </c>
      <c r="O43" s="2"/>
    </row>
    <row r="44" spans="1:15" ht="11.25">
      <c r="A44" s="1">
        <f>IF(B44=0,"",'一覧様式'!$K$3)</f>
      </c>
      <c r="B44" s="3">
        <f>'一覧様式'!B50</f>
        <v>0</v>
      </c>
      <c r="C44" s="1">
        <f>IF('一覧様式'!H50="男",1,IF('一覧様式'!H50="女",2,0))</f>
        <v>0</v>
      </c>
      <c r="D44" s="2" t="str">
        <f>'一覧様式'!C50&amp;" "&amp;'一覧様式'!D50</f>
        <v> </v>
      </c>
      <c r="E44" s="2" t="str">
        <f>'一覧様式'!E50&amp;" "&amp;'一覧様式'!F50</f>
        <v> </v>
      </c>
      <c r="F44" s="1">
        <f>IF(B44=0,"",'一覧様式'!$F$3)</f>
      </c>
      <c r="G44" s="1">
        <f>'一覧様式'!G50</f>
        <v>0</v>
      </c>
      <c r="H44" s="2">
        <f>'一覧様式'!I50&amp;'一覧様式'!J50</f>
      </c>
      <c r="I44" s="2">
        <f>'一覧様式'!K50</f>
        <v>0</v>
      </c>
      <c r="J44" s="2">
        <f>'一覧様式'!L50&amp;'一覧様式'!M50</f>
      </c>
      <c r="K44" s="2">
        <f>'一覧様式'!N50</f>
        <v>0</v>
      </c>
      <c r="L44" s="2">
        <f>'一覧様式'!O50&amp;'一覧様式'!P50</f>
      </c>
      <c r="M44" s="2">
        <f>'一覧様式'!Q50</f>
        <v>0</v>
      </c>
      <c r="N44" s="2">
        <f>'一覧様式'!R50&amp;'一覧様式'!S50</f>
      </c>
      <c r="O44" s="2"/>
    </row>
    <row r="45" spans="1:15" ht="11.25">
      <c r="A45" s="1">
        <f>IF(B45=0,"",'一覧様式'!$K$3)</f>
      </c>
      <c r="B45" s="3">
        <f>'一覧様式'!B51</f>
        <v>0</v>
      </c>
      <c r="C45" s="1">
        <f>IF('一覧様式'!H51="男",1,IF('一覧様式'!H51="女",2,0))</f>
        <v>0</v>
      </c>
      <c r="D45" s="2" t="str">
        <f>'一覧様式'!C51&amp;" "&amp;'一覧様式'!D51</f>
        <v> </v>
      </c>
      <c r="E45" s="2" t="str">
        <f>'一覧様式'!E51&amp;" "&amp;'一覧様式'!F51</f>
        <v> </v>
      </c>
      <c r="F45" s="1">
        <f>IF(B45=0,"",'一覧様式'!$F$3)</f>
      </c>
      <c r="G45" s="1">
        <f>'一覧様式'!G51</f>
        <v>0</v>
      </c>
      <c r="H45" s="2">
        <f>'一覧様式'!I51&amp;'一覧様式'!J51</f>
      </c>
      <c r="I45" s="2">
        <f>'一覧様式'!K51</f>
        <v>0</v>
      </c>
      <c r="J45" s="2">
        <f>'一覧様式'!L51&amp;'一覧様式'!M51</f>
      </c>
      <c r="K45" s="2">
        <f>'一覧様式'!N51</f>
        <v>0</v>
      </c>
      <c r="L45" s="2">
        <f>'一覧様式'!O51&amp;'一覧様式'!P51</f>
      </c>
      <c r="M45" s="2">
        <f>'一覧様式'!Q51</f>
        <v>0</v>
      </c>
      <c r="N45" s="2">
        <f>'一覧様式'!R51&amp;'一覧様式'!S51</f>
      </c>
      <c r="O45" s="2"/>
    </row>
    <row r="46" spans="1:15" ht="11.25">
      <c r="A46" s="1">
        <f>IF(B46=0,"",'一覧様式'!$K$3)</f>
      </c>
      <c r="B46" s="3">
        <f>'一覧様式'!B52</f>
        <v>0</v>
      </c>
      <c r="C46" s="1">
        <f>IF('一覧様式'!H52="男",1,IF('一覧様式'!H52="女",2,0))</f>
        <v>0</v>
      </c>
      <c r="D46" s="2" t="str">
        <f>'一覧様式'!C52&amp;" "&amp;'一覧様式'!D52</f>
        <v> </v>
      </c>
      <c r="E46" s="2" t="str">
        <f>'一覧様式'!E52&amp;" "&amp;'一覧様式'!F52</f>
        <v> </v>
      </c>
      <c r="F46" s="1">
        <f>IF(B46=0,"",'一覧様式'!$F$3)</f>
      </c>
      <c r="G46" s="1">
        <f>'一覧様式'!G52</f>
        <v>0</v>
      </c>
      <c r="H46" s="2">
        <f>'一覧様式'!I52&amp;'一覧様式'!J52</f>
      </c>
      <c r="I46" s="2">
        <f>'一覧様式'!K52</f>
        <v>0</v>
      </c>
      <c r="J46" s="2">
        <f>'一覧様式'!L52&amp;'一覧様式'!M52</f>
      </c>
      <c r="K46" s="2">
        <f>'一覧様式'!N52</f>
        <v>0</v>
      </c>
      <c r="L46" s="2">
        <f>'一覧様式'!O52&amp;'一覧様式'!P52</f>
      </c>
      <c r="M46" s="2">
        <f>'一覧様式'!Q52</f>
        <v>0</v>
      </c>
      <c r="N46" s="2">
        <f>'一覧様式'!R52&amp;'一覧様式'!S52</f>
      </c>
      <c r="O46" s="2"/>
    </row>
    <row r="47" spans="1:15" ht="11.25">
      <c r="A47" s="1">
        <f>IF(B47=0,"",'一覧様式'!$K$3)</f>
      </c>
      <c r="B47" s="3">
        <f>'一覧様式'!B53</f>
        <v>0</v>
      </c>
      <c r="C47" s="1">
        <f>IF('一覧様式'!H53="男",1,IF('一覧様式'!H53="女",2,0))</f>
        <v>0</v>
      </c>
      <c r="D47" s="2" t="str">
        <f>'一覧様式'!C53&amp;" "&amp;'一覧様式'!D53</f>
        <v> </v>
      </c>
      <c r="E47" s="2" t="str">
        <f>'一覧様式'!E53&amp;" "&amp;'一覧様式'!F53</f>
        <v> </v>
      </c>
      <c r="F47" s="1">
        <f>IF(B47=0,"",'一覧様式'!$F$3)</f>
      </c>
      <c r="G47" s="1">
        <f>'一覧様式'!G53</f>
        <v>0</v>
      </c>
      <c r="H47" s="2">
        <f>'一覧様式'!I53&amp;'一覧様式'!J53</f>
      </c>
      <c r="I47" s="2">
        <f>'一覧様式'!K53</f>
        <v>0</v>
      </c>
      <c r="J47" s="2">
        <f>'一覧様式'!L53&amp;'一覧様式'!M53</f>
      </c>
      <c r="K47" s="2">
        <f>'一覧様式'!N53</f>
        <v>0</v>
      </c>
      <c r="L47" s="2">
        <f>'一覧様式'!O53&amp;'一覧様式'!P53</f>
      </c>
      <c r="M47" s="2">
        <f>'一覧様式'!Q53</f>
        <v>0</v>
      </c>
      <c r="N47" s="2">
        <f>'一覧様式'!R53&amp;'一覧様式'!S53</f>
      </c>
      <c r="O47" s="2"/>
    </row>
    <row r="48" spans="1:15" ht="11.25">
      <c r="A48" s="1">
        <f>IF(B48=0,"",'一覧様式'!$K$3)</f>
      </c>
      <c r="B48" s="3">
        <f>'一覧様式'!B54</f>
        <v>0</v>
      </c>
      <c r="C48" s="1">
        <f>IF('一覧様式'!H54="男",1,IF('一覧様式'!H54="女",2,0))</f>
        <v>0</v>
      </c>
      <c r="D48" s="2" t="str">
        <f>'一覧様式'!C54&amp;" "&amp;'一覧様式'!D54</f>
        <v> </v>
      </c>
      <c r="E48" s="2" t="str">
        <f>'一覧様式'!E54&amp;" "&amp;'一覧様式'!F54</f>
        <v> </v>
      </c>
      <c r="F48" s="1">
        <f>IF(B48=0,"",'一覧様式'!$F$3)</f>
      </c>
      <c r="G48" s="1">
        <f>'一覧様式'!G54</f>
        <v>0</v>
      </c>
      <c r="H48" s="2">
        <f>'一覧様式'!I54&amp;'一覧様式'!J54</f>
      </c>
      <c r="I48" s="2">
        <f>'一覧様式'!K54</f>
        <v>0</v>
      </c>
      <c r="J48" s="2">
        <f>'一覧様式'!L54&amp;'一覧様式'!M54</f>
      </c>
      <c r="K48" s="2">
        <f>'一覧様式'!N54</f>
        <v>0</v>
      </c>
      <c r="L48" s="2">
        <f>'一覧様式'!O54&amp;'一覧様式'!P54</f>
      </c>
      <c r="M48" s="2">
        <f>'一覧様式'!Q54</f>
        <v>0</v>
      </c>
      <c r="N48" s="2">
        <f>'一覧様式'!R54&amp;'一覧様式'!S54</f>
      </c>
      <c r="O48" s="2"/>
    </row>
    <row r="49" spans="1:15" ht="11.25">
      <c r="A49" s="1">
        <f>IF(B49=0,"",'一覧様式'!$K$3)</f>
      </c>
      <c r="B49" s="3">
        <f>'一覧様式'!B55</f>
        <v>0</v>
      </c>
      <c r="C49" s="1">
        <f>IF('一覧様式'!H55="男",1,IF('一覧様式'!H55="女",2,0))</f>
        <v>0</v>
      </c>
      <c r="D49" s="2" t="str">
        <f>'一覧様式'!C55&amp;" "&amp;'一覧様式'!D55</f>
        <v> </v>
      </c>
      <c r="E49" s="2" t="str">
        <f>'一覧様式'!E55&amp;" "&amp;'一覧様式'!F55</f>
        <v> </v>
      </c>
      <c r="F49" s="1">
        <f>IF(B49=0,"",'一覧様式'!$F$3)</f>
      </c>
      <c r="G49" s="1">
        <f>'一覧様式'!G55</f>
        <v>0</v>
      </c>
      <c r="H49" s="2">
        <f>'一覧様式'!I55&amp;'一覧様式'!J55</f>
      </c>
      <c r="I49" s="2">
        <f>'一覧様式'!K55</f>
        <v>0</v>
      </c>
      <c r="J49" s="2">
        <f>'一覧様式'!L55&amp;'一覧様式'!M55</f>
      </c>
      <c r="K49" s="2">
        <f>'一覧様式'!N55</f>
        <v>0</v>
      </c>
      <c r="L49" s="2">
        <f>'一覧様式'!O55&amp;'一覧様式'!P55</f>
      </c>
      <c r="M49" s="2">
        <f>'一覧様式'!Q55</f>
        <v>0</v>
      </c>
      <c r="N49" s="2">
        <f>'一覧様式'!R55&amp;'一覧様式'!S55</f>
      </c>
      <c r="O49" s="2"/>
    </row>
    <row r="50" spans="1:15" ht="11.25">
      <c r="A50" s="1">
        <f>IF(B50=0,"",'一覧様式'!$K$3)</f>
      </c>
      <c r="B50" s="3">
        <f>'一覧様式'!B56</f>
        <v>0</v>
      </c>
      <c r="C50" s="1">
        <f>IF('一覧様式'!H56="男",1,IF('一覧様式'!H56="女",2,0))</f>
        <v>0</v>
      </c>
      <c r="D50" s="2" t="str">
        <f>'一覧様式'!C56&amp;" "&amp;'一覧様式'!D56</f>
        <v> </v>
      </c>
      <c r="E50" s="2" t="str">
        <f>'一覧様式'!E56&amp;" "&amp;'一覧様式'!F56</f>
        <v> </v>
      </c>
      <c r="F50" s="1">
        <f>IF(B50=0,"",'一覧様式'!$F$3)</f>
      </c>
      <c r="G50" s="1">
        <f>'一覧様式'!G56</f>
        <v>0</v>
      </c>
      <c r="H50" s="2">
        <f>'一覧様式'!I56&amp;'一覧様式'!J56</f>
      </c>
      <c r="I50" s="2">
        <f>'一覧様式'!K56</f>
        <v>0</v>
      </c>
      <c r="J50" s="2">
        <f>'一覧様式'!L56&amp;'一覧様式'!M56</f>
      </c>
      <c r="K50" s="2">
        <f>'一覧様式'!N56</f>
        <v>0</v>
      </c>
      <c r="L50" s="2">
        <f>'一覧様式'!O56&amp;'一覧様式'!P56</f>
      </c>
      <c r="M50" s="2">
        <f>'一覧様式'!Q56</f>
        <v>0</v>
      </c>
      <c r="N50" s="2">
        <f>'一覧様式'!R56&amp;'一覧様式'!S56</f>
      </c>
      <c r="O50" s="2"/>
    </row>
    <row r="51" spans="1:15" ht="11.25">
      <c r="A51" s="1">
        <f>IF(B51=0,"",'一覧様式'!$K$3)</f>
      </c>
      <c r="B51" s="3">
        <f>'一覧様式'!B57</f>
        <v>0</v>
      </c>
      <c r="C51" s="1">
        <f>IF('一覧様式'!H57="男",1,IF('一覧様式'!H57="女",2,0))</f>
        <v>0</v>
      </c>
      <c r="D51" s="2" t="str">
        <f>'一覧様式'!C57&amp;" "&amp;'一覧様式'!D57</f>
        <v> </v>
      </c>
      <c r="E51" s="2" t="str">
        <f>'一覧様式'!E57&amp;" "&amp;'一覧様式'!F57</f>
        <v> </v>
      </c>
      <c r="F51" s="1">
        <f>IF(B51=0,"",'一覧様式'!$F$3)</f>
      </c>
      <c r="G51" s="1">
        <f>'一覧様式'!G57</f>
        <v>0</v>
      </c>
      <c r="H51" s="2">
        <f>'一覧様式'!I57&amp;'一覧様式'!J57</f>
      </c>
      <c r="I51" s="2">
        <f>'一覧様式'!K57</f>
        <v>0</v>
      </c>
      <c r="J51" s="2">
        <f>'一覧様式'!L57&amp;'一覧様式'!M57</f>
      </c>
      <c r="K51" s="2">
        <f>'一覧様式'!N57</f>
        <v>0</v>
      </c>
      <c r="L51" s="2">
        <f>'一覧様式'!O57&amp;'一覧様式'!P57</f>
      </c>
      <c r="M51" s="2">
        <f>'一覧様式'!Q57</f>
        <v>0</v>
      </c>
      <c r="N51" s="2">
        <f>'一覧様式'!R57&amp;'一覧様式'!S57</f>
      </c>
      <c r="O51" s="2"/>
    </row>
    <row r="52" spans="1:15" ht="11.25">
      <c r="A52" s="1">
        <f>IF(B52=0,"",'一覧様式'!$K$3)</f>
      </c>
      <c r="B52" s="3">
        <f>'一覧様式'!B58</f>
        <v>0</v>
      </c>
      <c r="C52" s="1">
        <f>IF('一覧様式'!H58="男",1,IF('一覧様式'!H58="女",2,0))</f>
        <v>0</v>
      </c>
      <c r="D52" s="2" t="str">
        <f>'一覧様式'!C58&amp;" "&amp;'一覧様式'!D58</f>
        <v> </v>
      </c>
      <c r="E52" s="2" t="str">
        <f>'一覧様式'!E58&amp;" "&amp;'一覧様式'!F58</f>
        <v> </v>
      </c>
      <c r="F52" s="1">
        <f>IF(B52=0,"",'一覧様式'!$F$3)</f>
      </c>
      <c r="G52" s="1">
        <f>'一覧様式'!G58</f>
        <v>0</v>
      </c>
      <c r="H52" s="2">
        <f>'一覧様式'!I58&amp;'一覧様式'!J58</f>
      </c>
      <c r="I52" s="2">
        <f>'一覧様式'!K58</f>
        <v>0</v>
      </c>
      <c r="J52" s="2">
        <f>'一覧様式'!L58&amp;'一覧様式'!M58</f>
      </c>
      <c r="K52" s="2">
        <f>'一覧様式'!N58</f>
        <v>0</v>
      </c>
      <c r="L52" s="2">
        <f>'一覧様式'!O58&amp;'一覧様式'!P58</f>
      </c>
      <c r="M52" s="2">
        <f>'一覧様式'!Q58</f>
        <v>0</v>
      </c>
      <c r="N52" s="2">
        <f>'一覧様式'!R58&amp;'一覧様式'!S58</f>
      </c>
      <c r="O52" s="2"/>
    </row>
    <row r="53" spans="1:15" ht="11.25">
      <c r="A53" s="1">
        <f>IF(B53=0,"",'一覧様式'!$K$3)</f>
      </c>
      <c r="B53" s="3">
        <f>'一覧様式'!B59</f>
        <v>0</v>
      </c>
      <c r="C53" s="1">
        <f>IF('一覧様式'!H59="男",1,IF('一覧様式'!H59="女",2,0))</f>
        <v>0</v>
      </c>
      <c r="D53" s="2" t="str">
        <f>'一覧様式'!C59&amp;" "&amp;'一覧様式'!D59</f>
        <v> </v>
      </c>
      <c r="E53" s="2" t="str">
        <f>'一覧様式'!E59&amp;" "&amp;'一覧様式'!F59</f>
        <v> </v>
      </c>
      <c r="F53" s="1">
        <f>IF(B53=0,"",'一覧様式'!$F$3)</f>
      </c>
      <c r="G53" s="1">
        <f>'一覧様式'!G59</f>
        <v>0</v>
      </c>
      <c r="H53" s="2">
        <f>'一覧様式'!I59&amp;'一覧様式'!J59</f>
      </c>
      <c r="I53" s="2">
        <f>'一覧様式'!K59</f>
        <v>0</v>
      </c>
      <c r="J53" s="2">
        <f>'一覧様式'!L59&amp;'一覧様式'!M59</f>
      </c>
      <c r="K53" s="2">
        <f>'一覧様式'!N59</f>
        <v>0</v>
      </c>
      <c r="L53" s="2">
        <f>'一覧様式'!O59&amp;'一覧様式'!P59</f>
      </c>
      <c r="M53" s="2">
        <f>'一覧様式'!Q59</f>
        <v>0</v>
      </c>
      <c r="N53" s="2">
        <f>'一覧様式'!R59&amp;'一覧様式'!S59</f>
      </c>
      <c r="O53" s="2"/>
    </row>
    <row r="54" spans="1:15" ht="11.25">
      <c r="A54" s="1">
        <f>IF(B54=0,"",'一覧様式'!$K$3)</f>
      </c>
      <c r="B54" s="3">
        <f>'一覧様式'!B60</f>
        <v>0</v>
      </c>
      <c r="C54" s="1">
        <f>IF('一覧様式'!H60="男",1,IF('一覧様式'!H60="女",2,0))</f>
        <v>0</v>
      </c>
      <c r="D54" s="2" t="str">
        <f>'一覧様式'!C60&amp;" "&amp;'一覧様式'!D60</f>
        <v> </v>
      </c>
      <c r="E54" s="2" t="str">
        <f>'一覧様式'!E60&amp;" "&amp;'一覧様式'!F60</f>
        <v> </v>
      </c>
      <c r="F54" s="1">
        <f>IF(B54=0,"",'一覧様式'!$F$3)</f>
      </c>
      <c r="G54" s="1">
        <f>'一覧様式'!G60</f>
        <v>0</v>
      </c>
      <c r="H54" s="2">
        <f>'一覧様式'!I60&amp;'一覧様式'!J60</f>
      </c>
      <c r="I54" s="2">
        <f>'一覧様式'!K60</f>
        <v>0</v>
      </c>
      <c r="J54" s="2">
        <f>'一覧様式'!L60&amp;'一覧様式'!M60</f>
      </c>
      <c r="K54" s="2">
        <f>'一覧様式'!N60</f>
        <v>0</v>
      </c>
      <c r="L54" s="2">
        <f>'一覧様式'!O60&amp;'一覧様式'!P60</f>
      </c>
      <c r="M54" s="2">
        <f>'一覧様式'!Q60</f>
        <v>0</v>
      </c>
      <c r="N54" s="2">
        <f>'一覧様式'!R60&amp;'一覧様式'!S60</f>
      </c>
      <c r="O54" s="2"/>
    </row>
    <row r="55" spans="1:15" ht="11.25">
      <c r="A55" s="1">
        <f>IF(B55=0,"",'一覧様式'!$K$3)</f>
      </c>
      <c r="B55" s="3">
        <f>'一覧様式'!B61</f>
        <v>0</v>
      </c>
      <c r="C55" s="1">
        <f>IF('一覧様式'!H61="男",1,IF('一覧様式'!H61="女",2,0))</f>
        <v>0</v>
      </c>
      <c r="D55" s="2" t="str">
        <f>'一覧様式'!C61&amp;" "&amp;'一覧様式'!D61</f>
        <v> </v>
      </c>
      <c r="E55" s="2" t="str">
        <f>'一覧様式'!E61&amp;" "&amp;'一覧様式'!F61</f>
        <v> </v>
      </c>
      <c r="F55" s="1">
        <f>IF(B55=0,"",'一覧様式'!$F$3)</f>
      </c>
      <c r="G55" s="1">
        <f>'一覧様式'!G61</f>
        <v>0</v>
      </c>
      <c r="H55" s="2">
        <f>'一覧様式'!I61&amp;'一覧様式'!J61</f>
      </c>
      <c r="I55" s="2">
        <f>'一覧様式'!K61</f>
        <v>0</v>
      </c>
      <c r="J55" s="2">
        <f>'一覧様式'!L61&amp;'一覧様式'!M61</f>
      </c>
      <c r="K55" s="2">
        <f>'一覧様式'!N61</f>
        <v>0</v>
      </c>
      <c r="L55" s="2">
        <f>'一覧様式'!O61&amp;'一覧様式'!P61</f>
      </c>
      <c r="M55" s="2">
        <f>'一覧様式'!Q61</f>
        <v>0</v>
      </c>
      <c r="N55" s="2">
        <f>'一覧様式'!R61&amp;'一覧様式'!S61</f>
      </c>
      <c r="O55" s="2"/>
    </row>
    <row r="56" spans="1:15" ht="11.25">
      <c r="A56" s="1">
        <f>IF(B56=0,"",'一覧様式'!$K$3)</f>
      </c>
      <c r="B56" s="3">
        <f>'一覧様式'!B62</f>
        <v>0</v>
      </c>
      <c r="C56" s="1">
        <f>IF('一覧様式'!H62="男",1,IF('一覧様式'!H62="女",2,0))</f>
        <v>0</v>
      </c>
      <c r="D56" s="2" t="str">
        <f>'一覧様式'!C62&amp;" "&amp;'一覧様式'!D62</f>
        <v> </v>
      </c>
      <c r="E56" s="2" t="str">
        <f>'一覧様式'!E62&amp;" "&amp;'一覧様式'!F62</f>
        <v> </v>
      </c>
      <c r="F56" s="1">
        <f>IF(B56=0,"",'一覧様式'!$F$3)</f>
      </c>
      <c r="G56" s="1">
        <f>'一覧様式'!G62</f>
        <v>0</v>
      </c>
      <c r="H56" s="2">
        <f>'一覧様式'!I62&amp;'一覧様式'!J62</f>
      </c>
      <c r="I56" s="2">
        <f>'一覧様式'!K62</f>
        <v>0</v>
      </c>
      <c r="J56" s="2">
        <f>'一覧様式'!L62&amp;'一覧様式'!M62</f>
      </c>
      <c r="K56" s="2">
        <f>'一覧様式'!N62</f>
        <v>0</v>
      </c>
      <c r="L56" s="2">
        <f>'一覧様式'!O62&amp;'一覧様式'!P62</f>
      </c>
      <c r="M56" s="2">
        <f>'一覧様式'!Q62</f>
        <v>0</v>
      </c>
      <c r="N56" s="2">
        <f>'一覧様式'!R62&amp;'一覧様式'!S62</f>
      </c>
      <c r="O56" s="2"/>
    </row>
    <row r="57" spans="1:15" ht="11.25">
      <c r="A57" s="1">
        <f>IF(B57=0,"",'一覧様式'!$K$3)</f>
      </c>
      <c r="B57" s="3">
        <f>'一覧様式'!B63</f>
        <v>0</v>
      </c>
      <c r="C57" s="1">
        <f>IF('一覧様式'!H63="男",1,IF('一覧様式'!H63="女",2,0))</f>
        <v>0</v>
      </c>
      <c r="D57" s="2" t="str">
        <f>'一覧様式'!C63&amp;" "&amp;'一覧様式'!D63</f>
        <v> </v>
      </c>
      <c r="E57" s="2" t="str">
        <f>'一覧様式'!E63&amp;" "&amp;'一覧様式'!F63</f>
        <v> </v>
      </c>
      <c r="F57" s="1">
        <f>IF(B57=0,"",'一覧様式'!$F$3)</f>
      </c>
      <c r="G57" s="1">
        <f>'一覧様式'!G63</f>
        <v>0</v>
      </c>
      <c r="H57" s="2">
        <f>'一覧様式'!I63&amp;'一覧様式'!J63</f>
      </c>
      <c r="I57" s="2">
        <f>'一覧様式'!K63</f>
        <v>0</v>
      </c>
      <c r="J57" s="2">
        <f>'一覧様式'!L63&amp;'一覧様式'!M63</f>
      </c>
      <c r="K57" s="2">
        <f>'一覧様式'!N63</f>
        <v>0</v>
      </c>
      <c r="L57" s="2">
        <f>'一覧様式'!O63&amp;'一覧様式'!P63</f>
      </c>
      <c r="M57" s="2">
        <f>'一覧様式'!Q63</f>
        <v>0</v>
      </c>
      <c r="N57" s="2">
        <f>'一覧様式'!R63&amp;'一覧様式'!S63</f>
      </c>
      <c r="O57" s="2"/>
    </row>
    <row r="58" spans="1:15" ht="11.25">
      <c r="A58" s="1">
        <f>IF(B58=0,"",'一覧様式'!$K$3)</f>
      </c>
      <c r="B58" s="3">
        <f>'一覧様式'!B64</f>
        <v>0</v>
      </c>
      <c r="C58" s="1">
        <f>IF('一覧様式'!H64="男",1,IF('一覧様式'!H64="女",2,0))</f>
        <v>0</v>
      </c>
      <c r="D58" s="2" t="str">
        <f>'一覧様式'!C64&amp;" "&amp;'一覧様式'!D64</f>
        <v> </v>
      </c>
      <c r="E58" s="2" t="str">
        <f>'一覧様式'!E64&amp;" "&amp;'一覧様式'!F64</f>
        <v> </v>
      </c>
      <c r="F58" s="1">
        <f>IF(B58=0,"",'一覧様式'!$F$3)</f>
      </c>
      <c r="G58" s="1">
        <f>'一覧様式'!G64</f>
        <v>0</v>
      </c>
      <c r="H58" s="2">
        <f>'一覧様式'!I64&amp;'一覧様式'!J64</f>
      </c>
      <c r="I58" s="2">
        <f>'一覧様式'!K64</f>
        <v>0</v>
      </c>
      <c r="J58" s="2">
        <f>'一覧様式'!L64&amp;'一覧様式'!M64</f>
      </c>
      <c r="K58" s="2">
        <f>'一覧様式'!N64</f>
        <v>0</v>
      </c>
      <c r="L58" s="2">
        <f>'一覧様式'!O64&amp;'一覧様式'!P64</f>
      </c>
      <c r="M58" s="2">
        <f>'一覧様式'!Q64</f>
        <v>0</v>
      </c>
      <c r="N58" s="2">
        <f>'一覧様式'!R64&amp;'一覧様式'!S64</f>
      </c>
      <c r="O58" s="2"/>
    </row>
    <row r="59" spans="1:15" ht="11.25">
      <c r="A59" s="1">
        <f>IF(B59=0,"",'一覧様式'!$K$3)</f>
      </c>
      <c r="B59" s="3">
        <f>'一覧様式'!B65</f>
        <v>0</v>
      </c>
      <c r="C59" s="1">
        <f>IF('一覧様式'!H65="男",1,IF('一覧様式'!H65="女",2,0))</f>
        <v>0</v>
      </c>
      <c r="D59" s="2" t="str">
        <f>'一覧様式'!C65&amp;" "&amp;'一覧様式'!D65</f>
        <v> </v>
      </c>
      <c r="E59" s="2" t="str">
        <f>'一覧様式'!E65&amp;" "&amp;'一覧様式'!F65</f>
        <v> </v>
      </c>
      <c r="F59" s="1">
        <f>IF(B59=0,"",'一覧様式'!$F$3)</f>
      </c>
      <c r="G59" s="1">
        <f>'一覧様式'!G65</f>
        <v>0</v>
      </c>
      <c r="H59" s="2">
        <f>'一覧様式'!I65&amp;'一覧様式'!J65</f>
      </c>
      <c r="I59" s="2">
        <f>'一覧様式'!K65</f>
        <v>0</v>
      </c>
      <c r="J59" s="2">
        <f>'一覧様式'!L65&amp;'一覧様式'!M65</f>
      </c>
      <c r="K59" s="2">
        <f>'一覧様式'!N65</f>
        <v>0</v>
      </c>
      <c r="L59" s="2">
        <f>'一覧様式'!O65&amp;'一覧様式'!P65</f>
      </c>
      <c r="M59" s="2">
        <f>'一覧様式'!Q65</f>
        <v>0</v>
      </c>
      <c r="N59" s="2">
        <f>'一覧様式'!R65&amp;'一覧様式'!S65</f>
      </c>
      <c r="O59" s="2"/>
    </row>
    <row r="60" spans="1:15" ht="11.25">
      <c r="A60" s="1">
        <f>IF(B60=0,"",'一覧様式'!$K$3)</f>
      </c>
      <c r="B60" s="3">
        <f>'一覧様式'!B66</f>
        <v>0</v>
      </c>
      <c r="C60" s="1">
        <f>IF('一覧様式'!H66="男",1,IF('一覧様式'!H66="女",2,0))</f>
        <v>0</v>
      </c>
      <c r="D60" s="2" t="str">
        <f>'一覧様式'!C66&amp;" "&amp;'一覧様式'!D66</f>
        <v> </v>
      </c>
      <c r="E60" s="2" t="str">
        <f>'一覧様式'!E66&amp;" "&amp;'一覧様式'!F66</f>
        <v> </v>
      </c>
      <c r="F60" s="1">
        <f>IF(B60=0,"",'一覧様式'!$F$3)</f>
      </c>
      <c r="G60" s="1">
        <f>'一覧様式'!G66</f>
        <v>0</v>
      </c>
      <c r="H60" s="2">
        <f>'一覧様式'!I66&amp;'一覧様式'!J66</f>
      </c>
      <c r="I60" s="2">
        <f>'一覧様式'!K66</f>
        <v>0</v>
      </c>
      <c r="J60" s="2">
        <f>'一覧様式'!L66&amp;'一覧様式'!M66</f>
      </c>
      <c r="K60" s="2">
        <f>'一覧様式'!N66</f>
        <v>0</v>
      </c>
      <c r="L60" s="2">
        <f>'一覧様式'!O66&amp;'一覧様式'!P66</f>
      </c>
      <c r="M60" s="2">
        <f>'一覧様式'!Q66</f>
        <v>0</v>
      </c>
      <c r="N60" s="2">
        <f>'一覧様式'!R66&amp;'一覧様式'!S66</f>
      </c>
      <c r="O60" s="2"/>
    </row>
    <row r="61" spans="1:15" ht="11.25">
      <c r="A61" s="1">
        <f>IF(B61=0,"",'一覧様式'!$K$3)</f>
      </c>
      <c r="B61" s="3">
        <f>'一覧様式'!B67</f>
        <v>0</v>
      </c>
      <c r="C61" s="1">
        <f>IF('一覧様式'!H67="男",1,IF('一覧様式'!H67="女",2,0))</f>
        <v>0</v>
      </c>
      <c r="D61" s="2" t="str">
        <f>'一覧様式'!C67&amp;" "&amp;'一覧様式'!D67</f>
        <v> </v>
      </c>
      <c r="E61" s="2" t="str">
        <f>'一覧様式'!E67&amp;" "&amp;'一覧様式'!F67</f>
        <v> </v>
      </c>
      <c r="F61" s="1">
        <f>IF(B61=0,"",'一覧様式'!$F$3)</f>
      </c>
      <c r="G61" s="1">
        <f>'一覧様式'!G67</f>
        <v>0</v>
      </c>
      <c r="H61" s="2">
        <f>'一覧様式'!I67&amp;'一覧様式'!J67</f>
      </c>
      <c r="I61" s="2">
        <f>'一覧様式'!K67</f>
        <v>0</v>
      </c>
      <c r="J61" s="2">
        <f>'一覧様式'!L67&amp;'一覧様式'!M67</f>
      </c>
      <c r="K61" s="2">
        <f>'一覧様式'!N67</f>
        <v>0</v>
      </c>
      <c r="L61" s="2">
        <f>'一覧様式'!O67&amp;'一覧様式'!P67</f>
      </c>
      <c r="M61" s="2">
        <f>'一覧様式'!Q67</f>
        <v>0</v>
      </c>
      <c r="N61" s="2">
        <f>'一覧様式'!R67&amp;'一覧様式'!S67</f>
      </c>
      <c r="O61" s="2"/>
    </row>
    <row r="62" spans="1:15" ht="11.25">
      <c r="A62" s="1">
        <f>IF(B62=0,"",'一覧様式'!$K$3)</f>
      </c>
      <c r="B62" s="3">
        <f>'一覧様式'!B68</f>
        <v>0</v>
      </c>
      <c r="C62" s="1">
        <f>IF('一覧様式'!H68="男",1,IF('一覧様式'!H68="女",2,0))</f>
        <v>0</v>
      </c>
      <c r="D62" s="2" t="str">
        <f>'一覧様式'!C68&amp;" "&amp;'一覧様式'!D68</f>
        <v> </v>
      </c>
      <c r="E62" s="2" t="str">
        <f>'一覧様式'!E68&amp;" "&amp;'一覧様式'!F68</f>
        <v> </v>
      </c>
      <c r="F62" s="1">
        <f>IF(B62=0,"",'一覧様式'!$F$3)</f>
      </c>
      <c r="G62" s="1">
        <f>'一覧様式'!G68</f>
        <v>0</v>
      </c>
      <c r="H62" s="2">
        <f>'一覧様式'!I68&amp;'一覧様式'!J68</f>
      </c>
      <c r="I62" s="2">
        <f>'一覧様式'!K68</f>
        <v>0</v>
      </c>
      <c r="J62" s="2">
        <f>'一覧様式'!L68&amp;'一覧様式'!M68</f>
      </c>
      <c r="K62" s="2">
        <f>'一覧様式'!N68</f>
        <v>0</v>
      </c>
      <c r="L62" s="2">
        <f>'一覧様式'!O68&amp;'一覧様式'!P68</f>
      </c>
      <c r="M62" s="2">
        <f>'一覧様式'!Q68</f>
        <v>0</v>
      </c>
      <c r="N62" s="2">
        <f>'一覧様式'!R68&amp;'一覧様式'!S68</f>
      </c>
      <c r="O62" s="2"/>
    </row>
    <row r="63" spans="1:15" ht="11.25">
      <c r="A63" s="1">
        <f>IF(B63=0,"",'一覧様式'!$K$3)</f>
      </c>
      <c r="B63" s="3">
        <f>'一覧様式'!B69</f>
        <v>0</v>
      </c>
      <c r="C63" s="1">
        <f>IF('一覧様式'!H69="男",1,IF('一覧様式'!H69="女",2,0))</f>
        <v>0</v>
      </c>
      <c r="D63" s="2" t="str">
        <f>'一覧様式'!C69&amp;" "&amp;'一覧様式'!D69</f>
        <v> </v>
      </c>
      <c r="E63" s="2" t="str">
        <f>'一覧様式'!E69&amp;" "&amp;'一覧様式'!F69</f>
        <v> </v>
      </c>
      <c r="F63" s="1">
        <f>IF(B63=0,"",'一覧様式'!$F$3)</f>
      </c>
      <c r="G63" s="1">
        <f>'一覧様式'!G69</f>
        <v>0</v>
      </c>
      <c r="H63" s="2">
        <f>'一覧様式'!I69&amp;'一覧様式'!J69</f>
      </c>
      <c r="I63" s="2">
        <f>'一覧様式'!K69</f>
        <v>0</v>
      </c>
      <c r="J63" s="2">
        <f>'一覧様式'!L69&amp;'一覧様式'!M69</f>
      </c>
      <c r="K63" s="2">
        <f>'一覧様式'!N69</f>
        <v>0</v>
      </c>
      <c r="L63" s="2">
        <f>'一覧様式'!O69&amp;'一覧様式'!P69</f>
      </c>
      <c r="M63" s="2">
        <f>'一覧様式'!Q69</f>
        <v>0</v>
      </c>
      <c r="N63" s="2">
        <f>'一覧様式'!R69&amp;'一覧様式'!S69</f>
      </c>
      <c r="O63" s="2"/>
    </row>
    <row r="64" spans="1:15" ht="11.25">
      <c r="A64" s="1">
        <f>IF(B64=0,"",'一覧様式'!$K$3)</f>
      </c>
      <c r="B64" s="3">
        <f>'一覧様式'!B70</f>
        <v>0</v>
      </c>
      <c r="C64" s="1">
        <f>IF('一覧様式'!H70="男",1,IF('一覧様式'!H70="女",2,0))</f>
        <v>0</v>
      </c>
      <c r="D64" s="2" t="str">
        <f>'一覧様式'!C70&amp;" "&amp;'一覧様式'!D70</f>
        <v> </v>
      </c>
      <c r="E64" s="2" t="str">
        <f>'一覧様式'!E70&amp;" "&amp;'一覧様式'!F70</f>
        <v> </v>
      </c>
      <c r="F64" s="1">
        <f>IF(B64=0,"",'一覧様式'!$F$3)</f>
      </c>
      <c r="G64" s="1">
        <f>'一覧様式'!G70</f>
        <v>0</v>
      </c>
      <c r="H64" s="2">
        <f>'一覧様式'!I70&amp;'一覧様式'!J70</f>
      </c>
      <c r="I64" s="2">
        <f>'一覧様式'!K70</f>
        <v>0</v>
      </c>
      <c r="J64" s="2">
        <f>'一覧様式'!L70&amp;'一覧様式'!M70</f>
      </c>
      <c r="K64" s="2">
        <f>'一覧様式'!N70</f>
        <v>0</v>
      </c>
      <c r="L64" s="2">
        <f>'一覧様式'!O70&amp;'一覧様式'!P70</f>
      </c>
      <c r="M64" s="2">
        <f>'一覧様式'!Q70</f>
        <v>0</v>
      </c>
      <c r="N64" s="2">
        <f>'一覧様式'!R70&amp;'一覧様式'!S70</f>
      </c>
      <c r="O64" s="2"/>
    </row>
    <row r="65" spans="1:15" ht="11.25">
      <c r="A65" s="1">
        <f>IF(B65=0,"",'一覧様式'!$K$3)</f>
      </c>
      <c r="B65" s="3">
        <f>'一覧様式'!B71</f>
        <v>0</v>
      </c>
      <c r="C65" s="1">
        <f>IF('一覧様式'!H71="男",1,IF('一覧様式'!H71="女",2,0))</f>
        <v>0</v>
      </c>
      <c r="D65" s="2" t="str">
        <f>'一覧様式'!C71&amp;" "&amp;'一覧様式'!D71</f>
        <v> </v>
      </c>
      <c r="E65" s="2" t="str">
        <f>'一覧様式'!E71&amp;" "&amp;'一覧様式'!F71</f>
        <v> </v>
      </c>
      <c r="F65" s="1">
        <f>IF(B65=0,"",'一覧様式'!$F$3)</f>
      </c>
      <c r="G65" s="1">
        <f>'一覧様式'!G71</f>
        <v>0</v>
      </c>
      <c r="H65" s="2">
        <f>'一覧様式'!I71&amp;'一覧様式'!J71</f>
      </c>
      <c r="I65" s="2">
        <f>'一覧様式'!K71</f>
        <v>0</v>
      </c>
      <c r="J65" s="2">
        <f>'一覧様式'!L71&amp;'一覧様式'!M71</f>
      </c>
      <c r="K65" s="2">
        <f>'一覧様式'!N71</f>
        <v>0</v>
      </c>
      <c r="L65" s="2">
        <f>'一覧様式'!O71&amp;'一覧様式'!P71</f>
      </c>
      <c r="M65" s="2">
        <f>'一覧様式'!Q71</f>
        <v>0</v>
      </c>
      <c r="N65" s="2">
        <f>'一覧様式'!R71&amp;'一覧様式'!S71</f>
      </c>
      <c r="O65" s="2"/>
    </row>
    <row r="66" spans="1:15" ht="11.25">
      <c r="A66" s="1">
        <f>IF(B66=0,"",'一覧様式'!$K$3)</f>
      </c>
      <c r="B66" s="3">
        <f>'一覧様式'!B72</f>
        <v>0</v>
      </c>
      <c r="C66" s="1">
        <f>IF('一覧様式'!H72="男",1,IF('一覧様式'!H72="女",2,0))</f>
        <v>0</v>
      </c>
      <c r="D66" s="2" t="str">
        <f>'一覧様式'!C72&amp;" "&amp;'一覧様式'!D72</f>
        <v> </v>
      </c>
      <c r="E66" s="2" t="str">
        <f>'一覧様式'!E72&amp;" "&amp;'一覧様式'!F72</f>
        <v> </v>
      </c>
      <c r="F66" s="1">
        <f>IF(B66=0,"",'一覧様式'!$F$3)</f>
      </c>
      <c r="G66" s="1">
        <f>'一覧様式'!G72</f>
        <v>0</v>
      </c>
      <c r="H66" s="2">
        <f>'一覧様式'!I72&amp;'一覧様式'!J72</f>
      </c>
      <c r="I66" s="2">
        <f>'一覧様式'!K72</f>
        <v>0</v>
      </c>
      <c r="J66" s="2">
        <f>'一覧様式'!L72&amp;'一覧様式'!M72</f>
      </c>
      <c r="K66" s="2">
        <f>'一覧様式'!N72</f>
        <v>0</v>
      </c>
      <c r="L66" s="2">
        <f>'一覧様式'!O72&amp;'一覧様式'!P72</f>
      </c>
      <c r="M66" s="2">
        <f>'一覧様式'!Q72</f>
        <v>0</v>
      </c>
      <c r="N66" s="2">
        <f>'一覧様式'!R72&amp;'一覧様式'!S72</f>
      </c>
      <c r="O66" s="2"/>
    </row>
    <row r="67" spans="1:15" ht="11.25">
      <c r="A67" s="1">
        <f>IF(B67=0,"",'一覧様式'!$K$3)</f>
      </c>
      <c r="B67" s="3">
        <f>'一覧様式'!B73</f>
        <v>0</v>
      </c>
      <c r="C67" s="1">
        <f>IF('一覧様式'!H73="男",1,IF('一覧様式'!H73="女",2,0))</f>
        <v>0</v>
      </c>
      <c r="D67" s="2" t="str">
        <f>'一覧様式'!C73&amp;" "&amp;'一覧様式'!D73</f>
        <v> </v>
      </c>
      <c r="E67" s="2" t="str">
        <f>'一覧様式'!E73&amp;" "&amp;'一覧様式'!F73</f>
        <v> </v>
      </c>
      <c r="F67" s="1">
        <f>IF(B67=0,"",'一覧様式'!$F$3)</f>
      </c>
      <c r="G67" s="1">
        <f>'一覧様式'!G73</f>
        <v>0</v>
      </c>
      <c r="H67" s="2">
        <f>'一覧様式'!I73&amp;'一覧様式'!J73</f>
      </c>
      <c r="I67" s="2">
        <f>'一覧様式'!K73</f>
        <v>0</v>
      </c>
      <c r="J67" s="2">
        <f>'一覧様式'!L73&amp;'一覧様式'!M73</f>
      </c>
      <c r="K67" s="2">
        <f>'一覧様式'!N73</f>
        <v>0</v>
      </c>
      <c r="L67" s="2">
        <f>'一覧様式'!O73&amp;'一覧様式'!P73</f>
      </c>
      <c r="M67" s="2">
        <f>'一覧様式'!Q73</f>
        <v>0</v>
      </c>
      <c r="N67" s="2">
        <f>'一覧様式'!R73&amp;'一覧様式'!S73</f>
      </c>
      <c r="O67" s="2"/>
    </row>
    <row r="68" spans="1:15" ht="11.25">
      <c r="A68" s="1">
        <f>IF(B68=0,"",'一覧様式'!$K$3)</f>
      </c>
      <c r="B68" s="3">
        <f>'一覧様式'!B74</f>
        <v>0</v>
      </c>
      <c r="C68" s="1">
        <f>IF('一覧様式'!H74="男",1,IF('一覧様式'!H74="女",2,0))</f>
        <v>0</v>
      </c>
      <c r="D68" s="2" t="str">
        <f>'一覧様式'!C74&amp;" "&amp;'一覧様式'!D74</f>
        <v> </v>
      </c>
      <c r="E68" s="2" t="str">
        <f>'一覧様式'!E74&amp;" "&amp;'一覧様式'!F74</f>
        <v> </v>
      </c>
      <c r="F68" s="1">
        <f>IF(B68=0,"",'一覧様式'!$F$3)</f>
      </c>
      <c r="G68" s="1">
        <f>'一覧様式'!G74</f>
        <v>0</v>
      </c>
      <c r="H68" s="2">
        <f>'一覧様式'!I74&amp;'一覧様式'!J74</f>
      </c>
      <c r="I68" s="2">
        <f>'一覧様式'!K74</f>
        <v>0</v>
      </c>
      <c r="J68" s="2">
        <f>'一覧様式'!L74&amp;'一覧様式'!M74</f>
      </c>
      <c r="K68" s="2">
        <f>'一覧様式'!N74</f>
        <v>0</v>
      </c>
      <c r="L68" s="2">
        <f>'一覧様式'!O74&amp;'一覧様式'!P74</f>
      </c>
      <c r="M68" s="2">
        <f>'一覧様式'!Q74</f>
        <v>0</v>
      </c>
      <c r="N68" s="2">
        <f>'一覧様式'!R74&amp;'一覧様式'!S74</f>
      </c>
      <c r="O68" s="2"/>
    </row>
    <row r="69" spans="1:15" ht="11.25">
      <c r="A69" s="1">
        <f>IF(B69=0,"",'一覧様式'!$K$3)</f>
      </c>
      <c r="B69" s="3">
        <f>'一覧様式'!B75</f>
        <v>0</v>
      </c>
      <c r="C69" s="1">
        <f>IF('一覧様式'!H75="男",1,IF('一覧様式'!H75="女",2,0))</f>
        <v>0</v>
      </c>
      <c r="D69" s="2" t="str">
        <f>'一覧様式'!C75&amp;" "&amp;'一覧様式'!D75</f>
        <v> </v>
      </c>
      <c r="E69" s="2" t="str">
        <f>'一覧様式'!E75&amp;" "&amp;'一覧様式'!F75</f>
        <v> </v>
      </c>
      <c r="F69" s="1">
        <f>IF(B69=0,"",'一覧様式'!$F$3)</f>
      </c>
      <c r="G69" s="1">
        <f>'一覧様式'!G75</f>
        <v>0</v>
      </c>
      <c r="H69" s="2">
        <f>'一覧様式'!I75&amp;'一覧様式'!J75</f>
      </c>
      <c r="I69" s="2">
        <f>'一覧様式'!K75</f>
        <v>0</v>
      </c>
      <c r="J69" s="2">
        <f>'一覧様式'!L75&amp;'一覧様式'!M75</f>
      </c>
      <c r="K69" s="2">
        <f>'一覧様式'!N75</f>
        <v>0</v>
      </c>
      <c r="L69" s="2">
        <f>'一覧様式'!O75&amp;'一覧様式'!P75</f>
      </c>
      <c r="M69" s="2">
        <f>'一覧様式'!Q75</f>
        <v>0</v>
      </c>
      <c r="N69" s="2">
        <f>'一覧様式'!R75&amp;'一覧様式'!S75</f>
      </c>
      <c r="O69" s="2"/>
    </row>
    <row r="70" spans="1:15" ht="11.25">
      <c r="A70" s="1">
        <f>IF(B70=0,"",'一覧様式'!$K$3)</f>
      </c>
      <c r="B70" s="3">
        <f>'一覧様式'!B76</f>
        <v>0</v>
      </c>
      <c r="C70" s="1">
        <f>IF('一覧様式'!H76="男",1,IF('一覧様式'!H76="女",2,0))</f>
        <v>0</v>
      </c>
      <c r="D70" s="2" t="str">
        <f>'一覧様式'!C76&amp;" "&amp;'一覧様式'!D76</f>
        <v> </v>
      </c>
      <c r="E70" s="2" t="str">
        <f>'一覧様式'!E76&amp;" "&amp;'一覧様式'!F76</f>
        <v> </v>
      </c>
      <c r="F70" s="1">
        <f>IF(B70=0,"",'一覧様式'!$F$3)</f>
      </c>
      <c r="G70" s="1">
        <f>'一覧様式'!G76</f>
        <v>0</v>
      </c>
      <c r="H70" s="2">
        <f>'一覧様式'!I76&amp;'一覧様式'!J76</f>
      </c>
      <c r="I70" s="2">
        <f>'一覧様式'!K76</f>
        <v>0</v>
      </c>
      <c r="J70" s="2">
        <f>'一覧様式'!L76&amp;'一覧様式'!M76</f>
      </c>
      <c r="K70" s="2">
        <f>'一覧様式'!N76</f>
        <v>0</v>
      </c>
      <c r="L70" s="2">
        <f>'一覧様式'!O76&amp;'一覧様式'!P76</f>
      </c>
      <c r="M70" s="2">
        <f>'一覧様式'!Q76</f>
        <v>0</v>
      </c>
      <c r="N70" s="2">
        <f>'一覧様式'!R76&amp;'一覧様式'!S76</f>
      </c>
      <c r="O70" s="2"/>
    </row>
    <row r="71" spans="1:15" ht="11.25">
      <c r="A71" s="1">
        <f>IF(B71=0,"",'一覧様式'!$K$3)</f>
      </c>
      <c r="B71" s="3">
        <f>'一覧様式'!B77</f>
        <v>0</v>
      </c>
      <c r="C71" s="1">
        <f>IF('一覧様式'!H77="男",1,IF('一覧様式'!H77="女",2,0))</f>
        <v>0</v>
      </c>
      <c r="D71" s="2" t="str">
        <f>'一覧様式'!C77&amp;" "&amp;'一覧様式'!D77</f>
        <v> </v>
      </c>
      <c r="E71" s="2" t="str">
        <f>'一覧様式'!E77&amp;" "&amp;'一覧様式'!F77</f>
        <v> </v>
      </c>
      <c r="F71" s="1">
        <f>IF(B71=0,"",'一覧様式'!$F$3)</f>
      </c>
      <c r="G71" s="1">
        <f>'一覧様式'!G77</f>
        <v>0</v>
      </c>
      <c r="H71" s="2">
        <f>'一覧様式'!I77&amp;'一覧様式'!J77</f>
      </c>
      <c r="I71" s="2">
        <f>'一覧様式'!K77</f>
        <v>0</v>
      </c>
      <c r="J71" s="2">
        <f>'一覧様式'!L77&amp;'一覧様式'!M77</f>
      </c>
      <c r="K71" s="2">
        <f>'一覧様式'!N77</f>
        <v>0</v>
      </c>
      <c r="L71" s="2">
        <f>'一覧様式'!O77&amp;'一覧様式'!P77</f>
      </c>
      <c r="M71" s="2">
        <f>'一覧様式'!Q77</f>
        <v>0</v>
      </c>
      <c r="N71" s="2">
        <f>'一覧様式'!R77&amp;'一覧様式'!S77</f>
      </c>
      <c r="O71" s="2"/>
    </row>
    <row r="72" spans="1:15" ht="11.25">
      <c r="A72" s="1">
        <f>IF(B72=0,"",'一覧様式'!$K$3)</f>
      </c>
      <c r="B72" s="3">
        <f>'一覧様式'!B78</f>
        <v>0</v>
      </c>
      <c r="C72" s="1">
        <f>IF('一覧様式'!H78="男",1,IF('一覧様式'!H78="女",2,0))</f>
        <v>0</v>
      </c>
      <c r="D72" s="2" t="str">
        <f>'一覧様式'!C78&amp;" "&amp;'一覧様式'!D78</f>
        <v> </v>
      </c>
      <c r="E72" s="2" t="str">
        <f>'一覧様式'!E78&amp;" "&amp;'一覧様式'!F78</f>
        <v> </v>
      </c>
      <c r="F72" s="1">
        <f>IF(B72=0,"",'一覧様式'!$F$3)</f>
      </c>
      <c r="G72" s="1">
        <f>'一覧様式'!G78</f>
        <v>0</v>
      </c>
      <c r="H72" s="2">
        <f>'一覧様式'!I78&amp;'一覧様式'!J78</f>
      </c>
      <c r="I72" s="2">
        <f>'一覧様式'!K78</f>
        <v>0</v>
      </c>
      <c r="J72" s="2">
        <f>'一覧様式'!L78&amp;'一覧様式'!M78</f>
      </c>
      <c r="K72" s="2">
        <f>'一覧様式'!N78</f>
        <v>0</v>
      </c>
      <c r="L72" s="2">
        <f>'一覧様式'!O78&amp;'一覧様式'!P78</f>
      </c>
      <c r="M72" s="2">
        <f>'一覧様式'!Q78</f>
        <v>0</v>
      </c>
      <c r="N72" s="2">
        <f>'一覧様式'!R78&amp;'一覧様式'!S78</f>
      </c>
      <c r="O72" s="2"/>
    </row>
    <row r="73" spans="1:15" ht="11.25">
      <c r="A73" s="1">
        <f>IF(B73=0,"",'一覧様式'!$K$3)</f>
      </c>
      <c r="B73" s="3">
        <f>'一覧様式'!B79</f>
        <v>0</v>
      </c>
      <c r="C73" s="1">
        <f>IF('一覧様式'!H79="男",1,IF('一覧様式'!H79="女",2,0))</f>
        <v>0</v>
      </c>
      <c r="D73" s="2" t="str">
        <f>'一覧様式'!C79&amp;" "&amp;'一覧様式'!D79</f>
        <v> </v>
      </c>
      <c r="E73" s="2" t="str">
        <f>'一覧様式'!E79&amp;" "&amp;'一覧様式'!F79</f>
        <v> </v>
      </c>
      <c r="F73" s="1">
        <f>IF(B73=0,"",'一覧様式'!$F$3)</f>
      </c>
      <c r="G73" s="1">
        <f>'一覧様式'!G79</f>
        <v>0</v>
      </c>
      <c r="H73" s="2">
        <f>'一覧様式'!I79&amp;'一覧様式'!J79</f>
      </c>
      <c r="I73" s="2">
        <f>'一覧様式'!K79</f>
        <v>0</v>
      </c>
      <c r="J73" s="2">
        <f>'一覧様式'!L79&amp;'一覧様式'!M79</f>
      </c>
      <c r="K73" s="2">
        <f>'一覧様式'!N79</f>
        <v>0</v>
      </c>
      <c r="L73" s="2">
        <f>'一覧様式'!O79&amp;'一覧様式'!P79</f>
      </c>
      <c r="M73" s="2">
        <f>'一覧様式'!Q79</f>
        <v>0</v>
      </c>
      <c r="N73" s="2">
        <f>'一覧様式'!R79&amp;'一覧様式'!S79</f>
      </c>
      <c r="O73" s="2"/>
    </row>
    <row r="74" spans="1:15" ht="11.25">
      <c r="A74" s="1">
        <f>IF(B74=0,"",'一覧様式'!$K$3)</f>
      </c>
      <c r="B74" s="3">
        <f>'一覧様式'!B80</f>
        <v>0</v>
      </c>
      <c r="C74" s="1">
        <f>IF('一覧様式'!H80="男",1,IF('一覧様式'!H80="女",2,0))</f>
        <v>0</v>
      </c>
      <c r="D74" s="2" t="str">
        <f>'一覧様式'!C80&amp;" "&amp;'一覧様式'!D80</f>
        <v> </v>
      </c>
      <c r="E74" s="2" t="str">
        <f>'一覧様式'!E80&amp;" "&amp;'一覧様式'!F80</f>
        <v> </v>
      </c>
      <c r="F74" s="1">
        <f>IF(B74=0,"",'一覧様式'!$F$3)</f>
      </c>
      <c r="G74" s="1">
        <f>'一覧様式'!G80</f>
        <v>0</v>
      </c>
      <c r="H74" s="2">
        <f>'一覧様式'!I80&amp;'一覧様式'!J80</f>
      </c>
      <c r="I74" s="2">
        <f>'一覧様式'!K80</f>
        <v>0</v>
      </c>
      <c r="J74" s="2">
        <f>'一覧様式'!L80&amp;'一覧様式'!M80</f>
      </c>
      <c r="K74" s="2">
        <f>'一覧様式'!N80</f>
        <v>0</v>
      </c>
      <c r="L74" s="2">
        <f>'一覧様式'!O80&amp;'一覧様式'!P80</f>
      </c>
      <c r="M74" s="2">
        <f>'一覧様式'!Q80</f>
        <v>0</v>
      </c>
      <c r="N74" s="2">
        <f>'一覧様式'!R80&amp;'一覧様式'!S80</f>
      </c>
      <c r="O74" s="2"/>
    </row>
    <row r="75" spans="1:15" ht="11.25">
      <c r="A75" s="1">
        <f>IF(B75=0,"",'一覧様式'!$K$3)</f>
      </c>
      <c r="B75" s="3">
        <f>'一覧様式'!B81</f>
        <v>0</v>
      </c>
      <c r="C75" s="1">
        <f>IF('一覧様式'!H81="男",1,IF('一覧様式'!H81="女",2,0))</f>
        <v>0</v>
      </c>
      <c r="D75" s="2" t="str">
        <f>'一覧様式'!C81&amp;" "&amp;'一覧様式'!D81</f>
        <v> </v>
      </c>
      <c r="E75" s="2" t="str">
        <f>'一覧様式'!E81&amp;" "&amp;'一覧様式'!F81</f>
        <v> </v>
      </c>
      <c r="F75" s="1">
        <f>IF(B75=0,"",'一覧様式'!$F$3)</f>
      </c>
      <c r="G75" s="1">
        <f>'一覧様式'!G81</f>
        <v>0</v>
      </c>
      <c r="H75" s="2">
        <f>'一覧様式'!I81&amp;'一覧様式'!J81</f>
      </c>
      <c r="I75" s="2">
        <f>'一覧様式'!K81</f>
        <v>0</v>
      </c>
      <c r="J75" s="2">
        <f>'一覧様式'!L81&amp;'一覧様式'!M81</f>
      </c>
      <c r="K75" s="2">
        <f>'一覧様式'!N81</f>
        <v>0</v>
      </c>
      <c r="L75" s="2">
        <f>'一覧様式'!O81&amp;'一覧様式'!P81</f>
      </c>
      <c r="M75" s="2">
        <f>'一覧様式'!Q81</f>
        <v>0</v>
      </c>
      <c r="N75" s="2">
        <f>'一覧様式'!R81&amp;'一覧様式'!S81</f>
      </c>
      <c r="O75" s="2"/>
    </row>
    <row r="76" spans="1:15" ht="11.25">
      <c r="A76" s="1">
        <f>IF(B76=0,"",'一覧様式'!$K$3)</f>
      </c>
      <c r="B76" s="3">
        <f>'一覧様式'!B82</f>
        <v>0</v>
      </c>
      <c r="C76" s="1">
        <f>IF('一覧様式'!H82="男",1,IF('一覧様式'!H82="女",2,0))</f>
        <v>0</v>
      </c>
      <c r="D76" s="2" t="str">
        <f>'一覧様式'!C82&amp;" "&amp;'一覧様式'!D82</f>
        <v> </v>
      </c>
      <c r="E76" s="2" t="str">
        <f>'一覧様式'!E82&amp;" "&amp;'一覧様式'!F82</f>
        <v> </v>
      </c>
      <c r="F76" s="1">
        <f>IF(B76=0,"",'一覧様式'!$F$3)</f>
      </c>
      <c r="G76" s="1">
        <f>'一覧様式'!G82</f>
        <v>0</v>
      </c>
      <c r="H76" s="2">
        <f>'一覧様式'!I82&amp;'一覧様式'!J82</f>
      </c>
      <c r="I76" s="2">
        <f>'一覧様式'!K82</f>
        <v>0</v>
      </c>
      <c r="J76" s="2">
        <f>'一覧様式'!L82&amp;'一覧様式'!M82</f>
      </c>
      <c r="K76" s="2">
        <f>'一覧様式'!N82</f>
        <v>0</v>
      </c>
      <c r="L76" s="2">
        <f>'一覧様式'!O82&amp;'一覧様式'!P82</f>
      </c>
      <c r="M76" s="2">
        <f>'一覧様式'!Q82</f>
        <v>0</v>
      </c>
      <c r="N76" s="2">
        <f>'一覧様式'!R82&amp;'一覧様式'!S82</f>
      </c>
      <c r="O76" s="2"/>
    </row>
    <row r="77" spans="1:15" ht="11.25">
      <c r="A77" s="1">
        <f>IF(B77=0,"",'一覧様式'!$K$3)</f>
      </c>
      <c r="B77" s="3">
        <f>'一覧様式'!B83</f>
        <v>0</v>
      </c>
      <c r="C77" s="1">
        <f>IF('一覧様式'!H83="男",1,IF('一覧様式'!H83="女",2,0))</f>
        <v>0</v>
      </c>
      <c r="D77" s="2" t="str">
        <f>'一覧様式'!C83&amp;" "&amp;'一覧様式'!D83</f>
        <v> </v>
      </c>
      <c r="E77" s="2" t="str">
        <f>'一覧様式'!E83&amp;" "&amp;'一覧様式'!F83</f>
        <v> </v>
      </c>
      <c r="F77" s="1">
        <f>IF(B77=0,"",'一覧様式'!$F$3)</f>
      </c>
      <c r="G77" s="1">
        <f>'一覧様式'!G83</f>
        <v>0</v>
      </c>
      <c r="H77" s="2">
        <f>'一覧様式'!I83&amp;'一覧様式'!J83</f>
      </c>
      <c r="I77" s="2">
        <f>'一覧様式'!K83</f>
        <v>0</v>
      </c>
      <c r="J77" s="2">
        <f>'一覧様式'!L83&amp;'一覧様式'!M83</f>
      </c>
      <c r="K77" s="2">
        <f>'一覧様式'!N83</f>
        <v>0</v>
      </c>
      <c r="L77" s="2">
        <f>'一覧様式'!O83&amp;'一覧様式'!P83</f>
      </c>
      <c r="M77" s="2">
        <f>'一覧様式'!Q83</f>
        <v>0</v>
      </c>
      <c r="N77" s="2">
        <f>'一覧様式'!R83&amp;'一覧様式'!S83</f>
      </c>
      <c r="O77" s="2"/>
    </row>
    <row r="78" spans="1:15" ht="11.25">
      <c r="A78" s="1">
        <f>IF(B78=0,"",'一覧様式'!$K$3)</f>
      </c>
      <c r="B78" s="3">
        <f>'一覧様式'!B84</f>
        <v>0</v>
      </c>
      <c r="C78" s="1">
        <f>IF('一覧様式'!H84="男",1,IF('一覧様式'!H84="女",2,0))</f>
        <v>0</v>
      </c>
      <c r="D78" s="2" t="str">
        <f>'一覧様式'!C84&amp;" "&amp;'一覧様式'!D84</f>
        <v> </v>
      </c>
      <c r="E78" s="2" t="str">
        <f>'一覧様式'!E84&amp;" "&amp;'一覧様式'!F84</f>
        <v> </v>
      </c>
      <c r="F78" s="1">
        <f>IF(B78=0,"",'一覧様式'!$F$3)</f>
      </c>
      <c r="G78" s="1">
        <f>'一覧様式'!G84</f>
        <v>0</v>
      </c>
      <c r="H78" s="2">
        <f>'一覧様式'!I84&amp;'一覧様式'!J84</f>
      </c>
      <c r="I78" s="2">
        <f>'一覧様式'!K84</f>
        <v>0</v>
      </c>
      <c r="J78" s="2">
        <f>'一覧様式'!L84&amp;'一覧様式'!M84</f>
      </c>
      <c r="K78" s="2">
        <f>'一覧様式'!N84</f>
        <v>0</v>
      </c>
      <c r="L78" s="2">
        <f>'一覧様式'!O84&amp;'一覧様式'!P84</f>
      </c>
      <c r="M78" s="2">
        <f>'一覧様式'!Q84</f>
        <v>0</v>
      </c>
      <c r="N78" s="2">
        <f>'一覧様式'!R84&amp;'一覧様式'!S84</f>
      </c>
      <c r="O78" s="2"/>
    </row>
    <row r="79" spans="1:15" ht="11.25">
      <c r="A79" s="1">
        <f>IF(B79=0,"",'一覧様式'!$K$3)</f>
      </c>
      <c r="B79" s="3">
        <f>'一覧様式'!B85</f>
        <v>0</v>
      </c>
      <c r="C79" s="1">
        <f>IF('一覧様式'!H85="男",1,IF('一覧様式'!H85="女",2,0))</f>
        <v>0</v>
      </c>
      <c r="D79" s="2" t="str">
        <f>'一覧様式'!C85&amp;" "&amp;'一覧様式'!D85</f>
        <v> </v>
      </c>
      <c r="E79" s="2" t="str">
        <f>'一覧様式'!E85&amp;" "&amp;'一覧様式'!F85</f>
        <v> </v>
      </c>
      <c r="F79" s="1">
        <f>IF(B79=0,"",'一覧様式'!$F$3)</f>
      </c>
      <c r="G79" s="1">
        <f>'一覧様式'!G85</f>
        <v>0</v>
      </c>
      <c r="H79" s="2">
        <f>'一覧様式'!I85&amp;'一覧様式'!J85</f>
      </c>
      <c r="I79" s="2">
        <f>'一覧様式'!K85</f>
        <v>0</v>
      </c>
      <c r="J79" s="2">
        <f>'一覧様式'!L85&amp;'一覧様式'!M85</f>
      </c>
      <c r="K79" s="2">
        <f>'一覧様式'!N85</f>
        <v>0</v>
      </c>
      <c r="L79" s="2">
        <f>'一覧様式'!O85&amp;'一覧様式'!P85</f>
      </c>
      <c r="M79" s="2">
        <f>'一覧様式'!Q85</f>
        <v>0</v>
      </c>
      <c r="N79" s="2">
        <f>'一覧様式'!R85&amp;'一覧様式'!S85</f>
      </c>
      <c r="O79" s="2"/>
    </row>
    <row r="80" spans="1:15" ht="11.25">
      <c r="A80" s="1">
        <f>IF(B80=0,"",'一覧様式'!$K$3)</f>
      </c>
      <c r="B80" s="3">
        <f>'一覧様式'!B86</f>
        <v>0</v>
      </c>
      <c r="C80" s="1">
        <f>IF('一覧様式'!H86="男",1,IF('一覧様式'!H86="女",2,0))</f>
        <v>0</v>
      </c>
      <c r="D80" s="2" t="str">
        <f>'一覧様式'!C86&amp;" "&amp;'一覧様式'!D86</f>
        <v> </v>
      </c>
      <c r="E80" s="2" t="str">
        <f>'一覧様式'!E86&amp;" "&amp;'一覧様式'!F86</f>
        <v> </v>
      </c>
      <c r="F80" s="1">
        <f>IF(B80=0,"",'一覧様式'!$F$3)</f>
      </c>
      <c r="G80" s="1">
        <f>'一覧様式'!G86</f>
        <v>0</v>
      </c>
      <c r="H80" s="2">
        <f>'一覧様式'!I86&amp;'一覧様式'!J86</f>
      </c>
      <c r="I80" s="2">
        <f>'一覧様式'!K86</f>
        <v>0</v>
      </c>
      <c r="J80" s="2">
        <f>'一覧様式'!L86&amp;'一覧様式'!M86</f>
      </c>
      <c r="K80" s="2">
        <f>'一覧様式'!N86</f>
        <v>0</v>
      </c>
      <c r="L80" s="2">
        <f>'一覧様式'!O86&amp;'一覧様式'!P86</f>
      </c>
      <c r="M80" s="2">
        <f>'一覧様式'!Q86</f>
        <v>0</v>
      </c>
      <c r="N80" s="2">
        <f>'一覧様式'!R86&amp;'一覧様式'!S86</f>
      </c>
      <c r="O80" s="2"/>
    </row>
    <row r="81" spans="1:15" ht="11.25">
      <c r="A81" s="1">
        <f>IF(B81=0,"",'一覧様式'!$K$3)</f>
      </c>
      <c r="B81" s="3">
        <f>'一覧様式'!B87</f>
        <v>0</v>
      </c>
      <c r="C81" s="1">
        <f>IF('一覧様式'!H87="男",1,IF('一覧様式'!H87="女",2,0))</f>
        <v>0</v>
      </c>
      <c r="D81" s="2" t="str">
        <f>'一覧様式'!C87&amp;" "&amp;'一覧様式'!D87</f>
        <v> </v>
      </c>
      <c r="E81" s="2" t="str">
        <f>'一覧様式'!E87&amp;" "&amp;'一覧様式'!F87</f>
        <v> </v>
      </c>
      <c r="F81" s="1">
        <f>IF(B81=0,"",'一覧様式'!$F$3)</f>
      </c>
      <c r="G81" s="1">
        <f>'一覧様式'!G87</f>
        <v>0</v>
      </c>
      <c r="H81" s="2">
        <f>'一覧様式'!I87&amp;'一覧様式'!J87</f>
      </c>
      <c r="I81" s="2">
        <f>'一覧様式'!K87</f>
        <v>0</v>
      </c>
      <c r="J81" s="2">
        <f>'一覧様式'!L87&amp;'一覧様式'!M87</f>
      </c>
      <c r="K81" s="2">
        <f>'一覧様式'!N87</f>
        <v>0</v>
      </c>
      <c r="L81" s="2">
        <f>'一覧様式'!O87&amp;'一覧様式'!P87</f>
      </c>
      <c r="M81" s="2">
        <f>'一覧様式'!Q87</f>
        <v>0</v>
      </c>
      <c r="N81" s="2">
        <f>'一覧様式'!R87&amp;'一覧様式'!S87</f>
      </c>
      <c r="O81" s="2"/>
    </row>
    <row r="82" spans="1:15" ht="11.25">
      <c r="A82" s="1">
        <f>IF(B82=0,"",'一覧様式'!$K$3)</f>
      </c>
      <c r="B82" s="3">
        <f>'一覧様式'!B88</f>
        <v>0</v>
      </c>
      <c r="C82" s="1">
        <f>IF('一覧様式'!H88="男",1,IF('一覧様式'!H88="女",2,0))</f>
        <v>0</v>
      </c>
      <c r="D82" s="2" t="str">
        <f>'一覧様式'!C88&amp;" "&amp;'一覧様式'!D88</f>
        <v> </v>
      </c>
      <c r="E82" s="2" t="str">
        <f>'一覧様式'!E88&amp;" "&amp;'一覧様式'!F88</f>
        <v> </v>
      </c>
      <c r="F82" s="1">
        <f>IF(B82=0,"",'一覧様式'!$F$3)</f>
      </c>
      <c r="G82" s="1">
        <f>'一覧様式'!G88</f>
        <v>0</v>
      </c>
      <c r="H82" s="2">
        <f>'一覧様式'!I88&amp;'一覧様式'!J88</f>
      </c>
      <c r="I82" s="2">
        <f>'一覧様式'!K88</f>
        <v>0</v>
      </c>
      <c r="J82" s="2">
        <f>'一覧様式'!L88&amp;'一覧様式'!M88</f>
      </c>
      <c r="K82" s="2">
        <f>'一覧様式'!N88</f>
        <v>0</v>
      </c>
      <c r="L82" s="2">
        <f>'一覧様式'!O88&amp;'一覧様式'!P88</f>
      </c>
      <c r="M82" s="2">
        <f>'一覧様式'!Q88</f>
        <v>0</v>
      </c>
      <c r="N82" s="2">
        <f>'一覧様式'!R88&amp;'一覧様式'!S88</f>
      </c>
      <c r="O82" s="2"/>
    </row>
    <row r="83" spans="1:15" ht="11.25">
      <c r="A83" s="1">
        <f>IF(B83=0,"",'一覧様式'!$K$3)</f>
      </c>
      <c r="B83" s="3">
        <f>'一覧様式'!B89</f>
        <v>0</v>
      </c>
      <c r="C83" s="1">
        <f>IF('一覧様式'!H89="男",1,IF('一覧様式'!H89="女",2,0))</f>
        <v>0</v>
      </c>
      <c r="D83" s="2" t="str">
        <f>'一覧様式'!C89&amp;" "&amp;'一覧様式'!D89</f>
        <v> </v>
      </c>
      <c r="E83" s="2" t="str">
        <f>'一覧様式'!E89&amp;" "&amp;'一覧様式'!F89</f>
        <v> </v>
      </c>
      <c r="F83" s="1">
        <f>IF(B83=0,"",'一覧様式'!$F$3)</f>
      </c>
      <c r="G83" s="1">
        <f>'一覧様式'!G89</f>
        <v>0</v>
      </c>
      <c r="H83" s="2">
        <f>'一覧様式'!I89&amp;'一覧様式'!J89</f>
      </c>
      <c r="I83" s="2">
        <f>'一覧様式'!K89</f>
        <v>0</v>
      </c>
      <c r="J83" s="2">
        <f>'一覧様式'!L89&amp;'一覧様式'!M89</f>
      </c>
      <c r="K83" s="2">
        <f>'一覧様式'!N89</f>
        <v>0</v>
      </c>
      <c r="L83" s="2">
        <f>'一覧様式'!O89&amp;'一覧様式'!P89</f>
      </c>
      <c r="M83" s="2">
        <f>'一覧様式'!Q89</f>
        <v>0</v>
      </c>
      <c r="N83" s="2">
        <f>'一覧様式'!R89&amp;'一覧様式'!S89</f>
      </c>
      <c r="O83" s="2"/>
    </row>
    <row r="84" spans="1:15" ht="11.25">
      <c r="A84" s="1">
        <f>IF(B84=0,"",'一覧様式'!$K$3)</f>
      </c>
      <c r="B84" s="3">
        <f>'一覧様式'!B90</f>
        <v>0</v>
      </c>
      <c r="C84" s="1">
        <f>IF('一覧様式'!H90="男",1,IF('一覧様式'!H90="女",2,0))</f>
        <v>0</v>
      </c>
      <c r="D84" s="2" t="str">
        <f>'一覧様式'!C90&amp;" "&amp;'一覧様式'!D90</f>
        <v> </v>
      </c>
      <c r="E84" s="2" t="str">
        <f>'一覧様式'!E90&amp;" "&amp;'一覧様式'!F90</f>
        <v> </v>
      </c>
      <c r="F84" s="1">
        <f>IF(B84=0,"",'一覧様式'!$F$3)</f>
      </c>
      <c r="G84" s="1">
        <f>'一覧様式'!G90</f>
        <v>0</v>
      </c>
      <c r="H84" s="2">
        <f>'一覧様式'!I90&amp;'一覧様式'!J90</f>
      </c>
      <c r="I84" s="2">
        <f>'一覧様式'!K90</f>
        <v>0</v>
      </c>
      <c r="J84" s="2">
        <f>'一覧様式'!L90&amp;'一覧様式'!M90</f>
      </c>
      <c r="K84" s="2">
        <f>'一覧様式'!N90</f>
        <v>0</v>
      </c>
      <c r="L84" s="2">
        <f>'一覧様式'!O90&amp;'一覧様式'!P90</f>
      </c>
      <c r="M84" s="2">
        <f>'一覧様式'!Q90</f>
        <v>0</v>
      </c>
      <c r="N84" s="2">
        <f>'一覧様式'!R90&amp;'一覧様式'!S90</f>
      </c>
      <c r="O84" s="2"/>
    </row>
    <row r="85" spans="1:15" ht="11.25">
      <c r="A85" s="1">
        <f>IF(B85=0,"",'一覧様式'!$K$3)</f>
      </c>
      <c r="B85" s="3">
        <f>'一覧様式'!B91</f>
        <v>0</v>
      </c>
      <c r="C85" s="1">
        <f>IF('一覧様式'!H91="男",1,IF('一覧様式'!H91="女",2,0))</f>
        <v>0</v>
      </c>
      <c r="D85" s="2" t="str">
        <f>'一覧様式'!C91&amp;" "&amp;'一覧様式'!D91</f>
        <v> </v>
      </c>
      <c r="E85" s="2" t="str">
        <f>'一覧様式'!E91&amp;" "&amp;'一覧様式'!F91</f>
        <v> </v>
      </c>
      <c r="F85" s="1">
        <f>IF(B85=0,"",'一覧様式'!$F$3)</f>
      </c>
      <c r="G85" s="1">
        <f>'一覧様式'!G91</f>
        <v>0</v>
      </c>
      <c r="H85" s="2">
        <f>'一覧様式'!I91&amp;'一覧様式'!J91</f>
      </c>
      <c r="I85" s="2">
        <f>'一覧様式'!K91</f>
        <v>0</v>
      </c>
      <c r="J85" s="2">
        <f>'一覧様式'!L91&amp;'一覧様式'!M91</f>
      </c>
      <c r="K85" s="2">
        <f>'一覧様式'!N91</f>
        <v>0</v>
      </c>
      <c r="L85" s="2">
        <f>'一覧様式'!O91&amp;'一覧様式'!P91</f>
      </c>
      <c r="M85" s="2">
        <f>'一覧様式'!Q91</f>
        <v>0</v>
      </c>
      <c r="N85" s="2">
        <f>'一覧様式'!R91&amp;'一覧様式'!S91</f>
      </c>
      <c r="O85" s="2"/>
    </row>
    <row r="86" spans="1:15" ht="11.25">
      <c r="A86" s="1">
        <f>IF(B86=0,"",'一覧様式'!$K$3)</f>
      </c>
      <c r="B86" s="3">
        <f>'一覧様式'!B92</f>
        <v>0</v>
      </c>
      <c r="C86" s="1">
        <f>IF('一覧様式'!H92="男",1,IF('一覧様式'!H92="女",2,0))</f>
        <v>0</v>
      </c>
      <c r="D86" s="2" t="str">
        <f>'一覧様式'!C92&amp;" "&amp;'一覧様式'!D92</f>
        <v> </v>
      </c>
      <c r="E86" s="2" t="str">
        <f>'一覧様式'!E92&amp;" "&amp;'一覧様式'!F92</f>
        <v> </v>
      </c>
      <c r="F86" s="1">
        <f>IF(B86=0,"",'一覧様式'!$F$3)</f>
      </c>
      <c r="G86" s="1">
        <f>'一覧様式'!G92</f>
        <v>0</v>
      </c>
      <c r="H86" s="2">
        <f>'一覧様式'!I92&amp;'一覧様式'!J92</f>
      </c>
      <c r="I86" s="2">
        <f>'一覧様式'!K92</f>
        <v>0</v>
      </c>
      <c r="J86" s="2">
        <f>'一覧様式'!L92&amp;'一覧様式'!M92</f>
      </c>
      <c r="K86" s="2">
        <f>'一覧様式'!N92</f>
        <v>0</v>
      </c>
      <c r="L86" s="2">
        <f>'一覧様式'!O92&amp;'一覧様式'!P92</f>
      </c>
      <c r="M86" s="2">
        <f>'一覧様式'!Q92</f>
        <v>0</v>
      </c>
      <c r="N86" s="2">
        <f>'一覧様式'!R92&amp;'一覧様式'!S92</f>
      </c>
      <c r="O86" s="2"/>
    </row>
    <row r="87" spans="1:15" ht="11.25">
      <c r="A87" s="1">
        <f>IF(B87=0,"",'一覧様式'!$K$3)</f>
      </c>
      <c r="B87" s="3">
        <f>'一覧様式'!B93</f>
        <v>0</v>
      </c>
      <c r="C87" s="1">
        <f>IF('一覧様式'!H93="男",1,IF('一覧様式'!H93="女",2,0))</f>
        <v>0</v>
      </c>
      <c r="D87" s="2" t="str">
        <f>'一覧様式'!C93&amp;" "&amp;'一覧様式'!D93</f>
        <v> </v>
      </c>
      <c r="E87" s="2" t="str">
        <f>'一覧様式'!E93&amp;" "&amp;'一覧様式'!F93</f>
        <v> </v>
      </c>
      <c r="F87" s="1">
        <f>IF(B87=0,"",'一覧様式'!$F$3)</f>
      </c>
      <c r="G87" s="1">
        <f>'一覧様式'!G93</f>
        <v>0</v>
      </c>
      <c r="H87" s="2">
        <f>'一覧様式'!I93&amp;'一覧様式'!J93</f>
      </c>
      <c r="I87" s="2">
        <f>'一覧様式'!K93</f>
        <v>0</v>
      </c>
      <c r="J87" s="2">
        <f>'一覧様式'!L93&amp;'一覧様式'!M93</f>
      </c>
      <c r="K87" s="2">
        <f>'一覧様式'!N93</f>
        <v>0</v>
      </c>
      <c r="L87" s="2">
        <f>'一覧様式'!O93&amp;'一覧様式'!P93</f>
      </c>
      <c r="M87" s="2">
        <f>'一覧様式'!Q93</f>
        <v>0</v>
      </c>
      <c r="N87" s="2">
        <f>'一覧様式'!R93&amp;'一覧様式'!S93</f>
      </c>
      <c r="O87" s="2"/>
    </row>
    <row r="88" spans="1:15" ht="11.25">
      <c r="A88" s="1">
        <f>IF(B88=0,"",'一覧様式'!$K$3)</f>
      </c>
      <c r="B88" s="3">
        <f>'一覧様式'!B94</f>
        <v>0</v>
      </c>
      <c r="C88" s="1">
        <f>IF('一覧様式'!H94="男",1,IF('一覧様式'!H94="女",2,0))</f>
        <v>0</v>
      </c>
      <c r="D88" s="2" t="str">
        <f>'一覧様式'!C94&amp;" "&amp;'一覧様式'!D94</f>
        <v> </v>
      </c>
      <c r="E88" s="2" t="str">
        <f>'一覧様式'!E94&amp;" "&amp;'一覧様式'!F94</f>
        <v> </v>
      </c>
      <c r="F88" s="1">
        <f>IF(B88=0,"",'一覧様式'!$F$3)</f>
      </c>
      <c r="G88" s="1">
        <f>'一覧様式'!G94</f>
        <v>0</v>
      </c>
      <c r="H88" s="2">
        <f>'一覧様式'!I94&amp;'一覧様式'!J94</f>
      </c>
      <c r="I88" s="2">
        <f>'一覧様式'!K94</f>
        <v>0</v>
      </c>
      <c r="J88" s="2">
        <f>'一覧様式'!L94&amp;'一覧様式'!M94</f>
      </c>
      <c r="K88" s="2">
        <f>'一覧様式'!N94</f>
        <v>0</v>
      </c>
      <c r="L88" s="2">
        <f>'一覧様式'!O94&amp;'一覧様式'!P94</f>
      </c>
      <c r="M88" s="2">
        <f>'一覧様式'!Q94</f>
        <v>0</v>
      </c>
      <c r="N88" s="2">
        <f>'一覧様式'!R94&amp;'一覧様式'!S94</f>
      </c>
      <c r="O88" s="2"/>
    </row>
    <row r="89" spans="1:15" ht="11.25">
      <c r="A89" s="1">
        <f>IF(B89=0,"",'一覧様式'!$K$3)</f>
      </c>
      <c r="B89" s="3">
        <f>'一覧様式'!B95</f>
        <v>0</v>
      </c>
      <c r="C89" s="1">
        <f>IF('一覧様式'!H95="男",1,IF('一覧様式'!H95="女",2,0))</f>
        <v>0</v>
      </c>
      <c r="D89" s="2" t="str">
        <f>'一覧様式'!C95&amp;" "&amp;'一覧様式'!D95</f>
        <v> </v>
      </c>
      <c r="E89" s="2" t="str">
        <f>'一覧様式'!E95&amp;" "&amp;'一覧様式'!F95</f>
        <v> </v>
      </c>
      <c r="F89" s="1">
        <f>IF(B89=0,"",'一覧様式'!$F$3)</f>
      </c>
      <c r="G89" s="1">
        <f>'一覧様式'!G95</f>
        <v>0</v>
      </c>
      <c r="H89" s="2">
        <f>'一覧様式'!I95&amp;'一覧様式'!J95</f>
      </c>
      <c r="I89" s="2">
        <f>'一覧様式'!K95</f>
        <v>0</v>
      </c>
      <c r="J89" s="2">
        <f>'一覧様式'!L95&amp;'一覧様式'!M95</f>
      </c>
      <c r="K89" s="2">
        <f>'一覧様式'!N95</f>
        <v>0</v>
      </c>
      <c r="L89" s="2">
        <f>'一覧様式'!O95&amp;'一覧様式'!P95</f>
      </c>
      <c r="M89" s="2">
        <f>'一覧様式'!Q95</f>
        <v>0</v>
      </c>
      <c r="N89" s="2">
        <f>'一覧様式'!R95&amp;'一覧様式'!S95</f>
      </c>
      <c r="O89" s="2"/>
    </row>
    <row r="90" spans="1:15" ht="11.25">
      <c r="A90" s="1">
        <f>IF(B90=0,"",'一覧様式'!$K$3)</f>
      </c>
      <c r="B90" s="3">
        <f>'一覧様式'!B96</f>
        <v>0</v>
      </c>
      <c r="C90" s="1">
        <f>IF('一覧様式'!H96="男",1,IF('一覧様式'!H96="女",2,0))</f>
        <v>0</v>
      </c>
      <c r="D90" s="2" t="str">
        <f>'一覧様式'!C96&amp;" "&amp;'一覧様式'!D96</f>
        <v> </v>
      </c>
      <c r="E90" s="2" t="str">
        <f>'一覧様式'!E96&amp;" "&amp;'一覧様式'!F96</f>
        <v> </v>
      </c>
      <c r="F90" s="1">
        <f>IF(B90=0,"",'一覧様式'!$F$3)</f>
      </c>
      <c r="G90" s="1">
        <f>'一覧様式'!G96</f>
        <v>0</v>
      </c>
      <c r="H90" s="2">
        <f>'一覧様式'!I96&amp;'一覧様式'!J96</f>
      </c>
      <c r="I90" s="2">
        <f>'一覧様式'!K96</f>
        <v>0</v>
      </c>
      <c r="J90" s="2">
        <f>'一覧様式'!L96&amp;'一覧様式'!M96</f>
      </c>
      <c r="K90" s="2">
        <f>'一覧様式'!N96</f>
        <v>0</v>
      </c>
      <c r="L90" s="2">
        <f>'一覧様式'!O96&amp;'一覧様式'!P96</f>
      </c>
      <c r="M90" s="2">
        <f>'一覧様式'!Q96</f>
        <v>0</v>
      </c>
      <c r="N90" s="2">
        <f>'一覧様式'!R96&amp;'一覧様式'!S96</f>
      </c>
      <c r="O90" s="2"/>
    </row>
    <row r="91" spans="1:15" ht="11.25">
      <c r="A91" s="1">
        <f>IF(B91=0,"",'一覧様式'!$K$3)</f>
      </c>
      <c r="B91" s="3">
        <f>'一覧様式'!B97</f>
        <v>0</v>
      </c>
      <c r="C91" s="1">
        <f>IF('一覧様式'!H97="男",1,IF('一覧様式'!H97="女",2,0))</f>
        <v>0</v>
      </c>
      <c r="D91" s="2" t="str">
        <f>'一覧様式'!C97&amp;" "&amp;'一覧様式'!D97</f>
        <v> </v>
      </c>
      <c r="E91" s="2" t="str">
        <f>'一覧様式'!E97&amp;" "&amp;'一覧様式'!F97</f>
        <v> </v>
      </c>
      <c r="F91" s="1">
        <f>IF(B91=0,"",'一覧様式'!$F$3)</f>
      </c>
      <c r="G91" s="1">
        <f>'一覧様式'!G97</f>
        <v>0</v>
      </c>
      <c r="H91" s="2">
        <f>'一覧様式'!I97&amp;'一覧様式'!J97</f>
      </c>
      <c r="I91" s="2">
        <f>'一覧様式'!K97</f>
        <v>0</v>
      </c>
      <c r="J91" s="2">
        <f>'一覧様式'!L97&amp;'一覧様式'!M97</f>
      </c>
      <c r="K91" s="2">
        <f>'一覧様式'!N97</f>
        <v>0</v>
      </c>
      <c r="L91" s="2">
        <f>'一覧様式'!O97&amp;'一覧様式'!P97</f>
      </c>
      <c r="M91" s="2">
        <f>'一覧様式'!Q97</f>
        <v>0</v>
      </c>
      <c r="N91" s="2">
        <f>'一覧様式'!R97&amp;'一覧様式'!S97</f>
      </c>
      <c r="O91" s="2"/>
    </row>
    <row r="92" spans="1:15" ht="11.25">
      <c r="A92" s="1">
        <f>IF(B92=0,"",'一覧様式'!$K$3)</f>
      </c>
      <c r="B92" s="3">
        <f>'一覧様式'!B98</f>
        <v>0</v>
      </c>
      <c r="C92" s="1">
        <f>IF('一覧様式'!H98="男",1,IF('一覧様式'!H98="女",2,0))</f>
        <v>0</v>
      </c>
      <c r="D92" s="2" t="str">
        <f>'一覧様式'!C98&amp;" "&amp;'一覧様式'!D98</f>
        <v> </v>
      </c>
      <c r="E92" s="2" t="str">
        <f>'一覧様式'!E98&amp;" "&amp;'一覧様式'!F98</f>
        <v> </v>
      </c>
      <c r="F92" s="1">
        <f>IF(B92=0,"",'一覧様式'!$F$3)</f>
      </c>
      <c r="G92" s="1">
        <f>'一覧様式'!G98</f>
        <v>0</v>
      </c>
      <c r="H92" s="2">
        <f>'一覧様式'!I98&amp;'一覧様式'!J98</f>
      </c>
      <c r="I92" s="2">
        <f>'一覧様式'!K98</f>
        <v>0</v>
      </c>
      <c r="J92" s="2">
        <f>'一覧様式'!L98&amp;'一覧様式'!M98</f>
      </c>
      <c r="K92" s="2">
        <f>'一覧様式'!N98</f>
        <v>0</v>
      </c>
      <c r="L92" s="2">
        <f>'一覧様式'!O98&amp;'一覧様式'!P98</f>
      </c>
      <c r="M92" s="2">
        <f>'一覧様式'!Q98</f>
        <v>0</v>
      </c>
      <c r="N92" s="2">
        <f>'一覧様式'!R98&amp;'一覧様式'!S98</f>
      </c>
      <c r="O92" s="2"/>
    </row>
    <row r="93" spans="1:15" ht="11.25">
      <c r="A93" s="1">
        <f>IF(B93=0,"",'一覧様式'!$K$3)</f>
      </c>
      <c r="B93" s="3">
        <f>'一覧様式'!B99</f>
        <v>0</v>
      </c>
      <c r="C93" s="1">
        <f>IF('一覧様式'!H99="男",1,IF('一覧様式'!H99="女",2,0))</f>
        <v>0</v>
      </c>
      <c r="D93" s="2" t="str">
        <f>'一覧様式'!C99&amp;" "&amp;'一覧様式'!D99</f>
        <v> </v>
      </c>
      <c r="E93" s="2" t="str">
        <f>'一覧様式'!E99&amp;" "&amp;'一覧様式'!F99</f>
        <v> </v>
      </c>
      <c r="F93" s="1">
        <f>IF(B93=0,"",'一覧様式'!$F$3)</f>
      </c>
      <c r="G93" s="1">
        <f>'一覧様式'!G99</f>
        <v>0</v>
      </c>
      <c r="H93" s="2">
        <f>'一覧様式'!I99&amp;'一覧様式'!J99</f>
      </c>
      <c r="I93" s="2">
        <f>'一覧様式'!K99</f>
        <v>0</v>
      </c>
      <c r="J93" s="2">
        <f>'一覧様式'!L99&amp;'一覧様式'!M99</f>
      </c>
      <c r="K93" s="2">
        <f>'一覧様式'!N99</f>
        <v>0</v>
      </c>
      <c r="L93" s="2">
        <f>'一覧様式'!O99&amp;'一覧様式'!P99</f>
      </c>
      <c r="M93" s="2">
        <f>'一覧様式'!Q99</f>
        <v>0</v>
      </c>
      <c r="N93" s="2">
        <f>'一覧様式'!R99&amp;'一覧様式'!S99</f>
      </c>
      <c r="O93" s="2"/>
    </row>
    <row r="94" spans="1:15" ht="11.25">
      <c r="A94" s="1">
        <f>IF(B94=0,"",'一覧様式'!$K$3)</f>
      </c>
      <c r="B94" s="3">
        <f>'一覧様式'!B100</f>
        <v>0</v>
      </c>
      <c r="C94" s="1">
        <f>IF('一覧様式'!H100="男",1,IF('一覧様式'!H100="女",2,0))</f>
        <v>0</v>
      </c>
      <c r="D94" s="2" t="str">
        <f>'一覧様式'!C100&amp;" "&amp;'一覧様式'!D100</f>
        <v> </v>
      </c>
      <c r="E94" s="2" t="str">
        <f>'一覧様式'!E100&amp;" "&amp;'一覧様式'!F100</f>
        <v> </v>
      </c>
      <c r="F94" s="1">
        <f>IF(B94=0,"",'一覧様式'!$F$3)</f>
      </c>
      <c r="G94" s="1">
        <f>'一覧様式'!G100</f>
        <v>0</v>
      </c>
      <c r="H94" s="2">
        <f>'一覧様式'!I100&amp;'一覧様式'!J100</f>
      </c>
      <c r="I94" s="2">
        <f>'一覧様式'!K100</f>
        <v>0</v>
      </c>
      <c r="J94" s="2">
        <f>'一覧様式'!L100&amp;'一覧様式'!M100</f>
      </c>
      <c r="K94" s="2">
        <f>'一覧様式'!N100</f>
        <v>0</v>
      </c>
      <c r="L94" s="2">
        <f>'一覧様式'!O100&amp;'一覧様式'!P100</f>
      </c>
      <c r="M94" s="2">
        <f>'一覧様式'!Q100</f>
        <v>0</v>
      </c>
      <c r="N94" s="2">
        <f>'一覧様式'!R100&amp;'一覧様式'!S100</f>
      </c>
      <c r="O94" s="2"/>
    </row>
    <row r="95" spans="1:15" ht="11.25">
      <c r="A95" s="1">
        <f>IF(B95=0,"",'一覧様式'!$K$3)</f>
      </c>
      <c r="B95" s="3">
        <f>'一覧様式'!B101</f>
        <v>0</v>
      </c>
      <c r="C95" s="1">
        <f>IF('一覧様式'!H101="男",1,IF('一覧様式'!H101="女",2,0))</f>
        <v>0</v>
      </c>
      <c r="D95" s="2" t="str">
        <f>'一覧様式'!C101&amp;" "&amp;'一覧様式'!D101</f>
        <v> </v>
      </c>
      <c r="E95" s="2" t="str">
        <f>'一覧様式'!E101&amp;" "&amp;'一覧様式'!F101</f>
        <v> </v>
      </c>
      <c r="F95" s="1">
        <f>IF(B95=0,"",'一覧様式'!$F$3)</f>
      </c>
      <c r="G95" s="1">
        <f>'一覧様式'!G101</f>
        <v>0</v>
      </c>
      <c r="H95" s="2">
        <f>'一覧様式'!I101&amp;'一覧様式'!J101</f>
      </c>
      <c r="I95" s="2">
        <f>'一覧様式'!K101</f>
        <v>0</v>
      </c>
      <c r="J95" s="2">
        <f>'一覧様式'!L101&amp;'一覧様式'!M101</f>
      </c>
      <c r="K95" s="2">
        <f>'一覧様式'!N101</f>
        <v>0</v>
      </c>
      <c r="L95" s="2">
        <f>'一覧様式'!O101&amp;'一覧様式'!P101</f>
      </c>
      <c r="M95" s="2">
        <f>'一覧様式'!Q101</f>
        <v>0</v>
      </c>
      <c r="N95" s="2">
        <f>'一覧様式'!R101&amp;'一覧様式'!S101</f>
      </c>
      <c r="O95" s="2"/>
    </row>
    <row r="96" spans="1:15" ht="11.25">
      <c r="A96" s="1">
        <f>IF(B96=0,"",'一覧様式'!$K$3)</f>
      </c>
      <c r="B96" s="3">
        <f>'一覧様式'!B102</f>
        <v>0</v>
      </c>
      <c r="C96" s="1">
        <f>IF('一覧様式'!H102="男",1,IF('一覧様式'!H102="女",2,0))</f>
        <v>0</v>
      </c>
      <c r="D96" s="2" t="str">
        <f>'一覧様式'!C102&amp;" "&amp;'一覧様式'!D102</f>
        <v> </v>
      </c>
      <c r="E96" s="2" t="str">
        <f>'一覧様式'!E102&amp;" "&amp;'一覧様式'!F102</f>
        <v> </v>
      </c>
      <c r="F96" s="1">
        <f>IF(B96=0,"",'一覧様式'!$F$3)</f>
      </c>
      <c r="G96" s="1">
        <f>'一覧様式'!G102</f>
        <v>0</v>
      </c>
      <c r="H96" s="2">
        <f>'一覧様式'!I102&amp;'一覧様式'!J102</f>
      </c>
      <c r="I96" s="2">
        <f>'一覧様式'!K102</f>
        <v>0</v>
      </c>
      <c r="J96" s="2">
        <f>'一覧様式'!L102&amp;'一覧様式'!M102</f>
      </c>
      <c r="K96" s="2">
        <f>'一覧様式'!N102</f>
        <v>0</v>
      </c>
      <c r="L96" s="2">
        <f>'一覧様式'!O102&amp;'一覧様式'!P102</f>
      </c>
      <c r="M96" s="2">
        <f>'一覧様式'!Q102</f>
        <v>0</v>
      </c>
      <c r="N96" s="2">
        <f>'一覧様式'!R102&amp;'一覧様式'!S102</f>
      </c>
      <c r="O96" s="2"/>
    </row>
    <row r="97" spans="1:15" ht="11.25">
      <c r="A97" s="1">
        <f>IF(B97=0,"",'一覧様式'!$K$3)</f>
      </c>
      <c r="B97" s="3">
        <f>'一覧様式'!B103</f>
        <v>0</v>
      </c>
      <c r="C97" s="1">
        <f>IF('一覧様式'!H103="男",1,IF('一覧様式'!H103="女",2,0))</f>
        <v>0</v>
      </c>
      <c r="D97" s="2" t="str">
        <f>'一覧様式'!C103&amp;" "&amp;'一覧様式'!D103</f>
        <v> </v>
      </c>
      <c r="E97" s="2" t="str">
        <f>'一覧様式'!E103&amp;" "&amp;'一覧様式'!F103</f>
        <v> </v>
      </c>
      <c r="F97" s="1">
        <f>IF(B97=0,"",'一覧様式'!$F$3)</f>
      </c>
      <c r="G97" s="1">
        <f>'一覧様式'!G103</f>
        <v>0</v>
      </c>
      <c r="H97" s="2">
        <f>'一覧様式'!I103&amp;'一覧様式'!J103</f>
      </c>
      <c r="I97" s="2">
        <f>'一覧様式'!K103</f>
        <v>0</v>
      </c>
      <c r="J97" s="2">
        <f>'一覧様式'!L103&amp;'一覧様式'!M103</f>
      </c>
      <c r="K97" s="2">
        <f>'一覧様式'!N103</f>
        <v>0</v>
      </c>
      <c r="L97" s="2">
        <f>'一覧様式'!O103&amp;'一覧様式'!P103</f>
      </c>
      <c r="M97" s="2">
        <f>'一覧様式'!Q103</f>
        <v>0</v>
      </c>
      <c r="N97" s="2">
        <f>'一覧様式'!R103&amp;'一覧様式'!S103</f>
      </c>
      <c r="O97" s="2"/>
    </row>
    <row r="98" spans="1:15" ht="11.25">
      <c r="A98" s="1">
        <f>IF(B98=0,"",'一覧様式'!$K$3)</f>
      </c>
      <c r="B98" s="3">
        <f>'一覧様式'!B104</f>
        <v>0</v>
      </c>
      <c r="C98" s="1">
        <f>IF('一覧様式'!H104="男",1,IF('一覧様式'!H104="女",2,0))</f>
        <v>0</v>
      </c>
      <c r="D98" s="2" t="str">
        <f>'一覧様式'!C104&amp;" "&amp;'一覧様式'!D104</f>
        <v> </v>
      </c>
      <c r="E98" s="2" t="str">
        <f>'一覧様式'!E104&amp;" "&amp;'一覧様式'!F104</f>
        <v> </v>
      </c>
      <c r="F98" s="1">
        <f>IF(B98=0,"",'一覧様式'!$F$3)</f>
      </c>
      <c r="G98" s="1">
        <f>'一覧様式'!G104</f>
        <v>0</v>
      </c>
      <c r="H98" s="2">
        <f>'一覧様式'!I104&amp;'一覧様式'!J104</f>
      </c>
      <c r="I98" s="2">
        <f>'一覧様式'!K104</f>
        <v>0</v>
      </c>
      <c r="J98" s="2">
        <f>'一覧様式'!L104&amp;'一覧様式'!M104</f>
      </c>
      <c r="K98" s="2">
        <f>'一覧様式'!N104</f>
        <v>0</v>
      </c>
      <c r="L98" s="2">
        <f>'一覧様式'!O104&amp;'一覧様式'!P104</f>
      </c>
      <c r="M98" s="2">
        <f>'一覧様式'!Q104</f>
        <v>0</v>
      </c>
      <c r="N98" s="2">
        <f>'一覧様式'!R104&amp;'一覧様式'!S104</f>
      </c>
      <c r="O98" s="2"/>
    </row>
    <row r="99" spans="1:15" ht="11.25">
      <c r="A99" s="1">
        <f>IF(B99=0,"",'一覧様式'!$K$3)</f>
      </c>
      <c r="B99" s="3">
        <f>'一覧様式'!B105</f>
        <v>0</v>
      </c>
      <c r="C99" s="1">
        <f>IF('一覧様式'!H105="男",1,IF('一覧様式'!H105="女",2,0))</f>
        <v>0</v>
      </c>
      <c r="D99" s="2" t="str">
        <f>'一覧様式'!C105&amp;" "&amp;'一覧様式'!D105</f>
        <v> </v>
      </c>
      <c r="E99" s="2" t="str">
        <f>'一覧様式'!E105&amp;" "&amp;'一覧様式'!F105</f>
        <v> </v>
      </c>
      <c r="F99" s="1">
        <f>IF(B99=0,"",'一覧様式'!$F$3)</f>
      </c>
      <c r="G99" s="1">
        <f>'一覧様式'!G105</f>
        <v>0</v>
      </c>
      <c r="H99" s="2">
        <f>'一覧様式'!I105&amp;'一覧様式'!J105</f>
      </c>
      <c r="I99" s="2">
        <f>'一覧様式'!K105</f>
        <v>0</v>
      </c>
      <c r="J99" s="2">
        <f>'一覧様式'!L105&amp;'一覧様式'!M105</f>
      </c>
      <c r="K99" s="2">
        <f>'一覧様式'!N105</f>
        <v>0</v>
      </c>
      <c r="L99" s="2">
        <f>'一覧様式'!O105&amp;'一覧様式'!P105</f>
      </c>
      <c r="M99" s="2">
        <f>'一覧様式'!Q105</f>
        <v>0</v>
      </c>
      <c r="N99" s="2">
        <f>'一覧様式'!R105&amp;'一覧様式'!S105</f>
      </c>
      <c r="O99" s="2"/>
    </row>
    <row r="100" spans="1:15" ht="11.25">
      <c r="A100" s="1">
        <f>IF(B100=0,"",'一覧様式'!$K$3)</f>
      </c>
      <c r="B100" s="3">
        <f>'一覧様式'!B106</f>
        <v>0</v>
      </c>
      <c r="C100" s="1">
        <f>IF('一覧様式'!H106="男",1,IF('一覧様式'!H106="女",2,0))</f>
        <v>0</v>
      </c>
      <c r="D100" s="2" t="str">
        <f>'一覧様式'!C106&amp;" "&amp;'一覧様式'!D106</f>
        <v> </v>
      </c>
      <c r="E100" s="2" t="str">
        <f>'一覧様式'!E106&amp;" "&amp;'一覧様式'!F106</f>
        <v> </v>
      </c>
      <c r="F100" s="1">
        <f>IF(B100=0,"",'一覧様式'!$F$3)</f>
      </c>
      <c r="G100" s="1">
        <f>'一覧様式'!G106</f>
        <v>0</v>
      </c>
      <c r="H100" s="2">
        <f>'一覧様式'!I106&amp;'一覧様式'!J106</f>
      </c>
      <c r="I100" s="2">
        <f>'一覧様式'!K106</f>
        <v>0</v>
      </c>
      <c r="J100" s="2">
        <f>'一覧様式'!L106&amp;'一覧様式'!M106</f>
      </c>
      <c r="K100" s="2">
        <f>'一覧様式'!N106</f>
        <v>0</v>
      </c>
      <c r="L100" s="2">
        <f>'一覧様式'!O106&amp;'一覧様式'!P106</f>
      </c>
      <c r="M100" s="2">
        <f>'一覧様式'!Q106</f>
        <v>0</v>
      </c>
      <c r="N100" s="2">
        <f>'一覧様式'!R106&amp;'一覧様式'!S106</f>
      </c>
      <c r="O100" s="2"/>
    </row>
    <row r="101" spans="1:15" ht="11.25">
      <c r="A101" s="1">
        <f>IF(B101=0,"",'一覧様式'!$K$3)</f>
      </c>
      <c r="B101" s="3">
        <f>'一覧様式'!B107</f>
        <v>0</v>
      </c>
      <c r="C101" s="1">
        <f>IF('一覧様式'!H107="男",1,IF('一覧様式'!H107="女",2,0))</f>
        <v>0</v>
      </c>
      <c r="D101" s="2" t="str">
        <f>'一覧様式'!C107&amp;" "&amp;'一覧様式'!D107</f>
        <v> </v>
      </c>
      <c r="E101" s="2" t="str">
        <f>'一覧様式'!E107&amp;" "&amp;'一覧様式'!F107</f>
        <v> </v>
      </c>
      <c r="F101" s="1">
        <f>IF(B101=0,"",'一覧様式'!$F$3)</f>
      </c>
      <c r="G101" s="1">
        <f>'一覧様式'!G107</f>
        <v>0</v>
      </c>
      <c r="H101" s="2">
        <f>'一覧様式'!I107&amp;'一覧様式'!J107</f>
      </c>
      <c r="I101" s="2">
        <f>'一覧様式'!K107</f>
        <v>0</v>
      </c>
      <c r="J101" s="2">
        <f>'一覧様式'!L107&amp;'一覧様式'!M107</f>
      </c>
      <c r="K101" s="2">
        <f>'一覧様式'!N107</f>
        <v>0</v>
      </c>
      <c r="L101" s="2">
        <f>'一覧様式'!O107&amp;'一覧様式'!P107</f>
      </c>
      <c r="M101" s="2">
        <f>'一覧様式'!Q107</f>
        <v>0</v>
      </c>
      <c r="N101" s="2">
        <f>'一覧様式'!R107&amp;'一覧様式'!S107</f>
      </c>
      <c r="O101" s="2"/>
    </row>
    <row r="102" spans="1:15" ht="11.25">
      <c r="A102" s="1">
        <f>IF(B102=0,"",'一覧様式'!$K$3)</f>
      </c>
      <c r="B102" s="3">
        <f>'一覧様式'!B108</f>
        <v>0</v>
      </c>
      <c r="C102" s="1">
        <f>IF('一覧様式'!H108="男",1,IF('一覧様式'!H108="女",2,0))</f>
        <v>0</v>
      </c>
      <c r="D102" s="2" t="str">
        <f>'一覧様式'!C108&amp;" "&amp;'一覧様式'!D108</f>
        <v> </v>
      </c>
      <c r="E102" s="2" t="str">
        <f>'一覧様式'!E108&amp;" "&amp;'一覧様式'!F108</f>
        <v> </v>
      </c>
      <c r="F102" s="1">
        <f>IF(B102=0,"",'一覧様式'!$F$3)</f>
      </c>
      <c r="G102" s="1">
        <f>'一覧様式'!G108</f>
        <v>0</v>
      </c>
      <c r="H102" s="2">
        <f>'一覧様式'!I108&amp;'一覧様式'!J108</f>
      </c>
      <c r="I102" s="2">
        <f>'一覧様式'!K108</f>
        <v>0</v>
      </c>
      <c r="J102" s="2">
        <f>'一覧様式'!L108&amp;'一覧様式'!M108</f>
      </c>
      <c r="K102" s="2">
        <f>'一覧様式'!N108</f>
        <v>0</v>
      </c>
      <c r="L102" s="2">
        <f>'一覧様式'!O108&amp;'一覧様式'!P108</f>
      </c>
      <c r="M102" s="2">
        <f>'一覧様式'!Q108</f>
        <v>0</v>
      </c>
      <c r="N102" s="2">
        <f>'一覧様式'!R108&amp;'一覧様式'!S108</f>
      </c>
      <c r="O102" s="2"/>
    </row>
  </sheetData>
  <sheetProtection password="CC4F" sheet="1" objects="1" scenarios="1"/>
  <printOptions/>
  <pageMargins left="0.75" right="0.75" top="1" bottom="1" header="0.512" footer="0.512"/>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松濱　幹</dc:creator>
  <cp:keywords/>
  <dc:description/>
  <cp:lastModifiedBy>matsu</cp:lastModifiedBy>
  <cp:lastPrinted>2012-03-05T06:54:42Z</cp:lastPrinted>
  <dcterms:created xsi:type="dcterms:W3CDTF">2007-06-14T02:30:42Z</dcterms:created>
  <dcterms:modified xsi:type="dcterms:W3CDTF">2017-03-31T13:19:17Z</dcterms:modified>
  <cp:category/>
  <cp:version/>
  <cp:contentType/>
  <cp:contentStatus/>
</cp:coreProperties>
</file>