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4955" windowHeight="8655" firstSheet="1" activeTab="1"/>
  </bookViews>
  <sheets>
    <sheet name="設定" sheetId="1" state="hidden" r:id="rId1"/>
    <sheet name="一覧様式" sheetId="2" r:id="rId2"/>
    <sheet name="syumoku" sheetId="3" state="hidden" r:id="rId3"/>
    <sheet name="（確認）リレー種目出場者数" sheetId="4" r:id="rId4"/>
    <sheet name="(プログラム編成用）Ichiran" sheetId="5" r:id="rId5"/>
    <sheet name="Data" sheetId="6" state="hidden" r:id="rId6"/>
  </sheets>
  <definedNames>
    <definedName name="_xlnm.Print_Area" localSheetId="1">'一覧様式'!$A$1:$U$43</definedName>
    <definedName name="その他高校コード">'syumoku'!$Y$39:$Z$39</definedName>
    <definedName name="その他高校チーム">'syumoku'!$Y$38:$Y$39</definedName>
    <definedName name="一般1女クラス">'syumoku'!$C$28:$D$28</definedName>
    <definedName name="一般1男クラス">'syumoku'!$C$12:$D$12</definedName>
    <definedName name="一般2女クラス">'syumoku'!$C$29:$D$29</definedName>
    <definedName name="一般2男クラス">'syumoku'!$C$13:$D$13</definedName>
    <definedName name="一般3女クラス">'syumoku'!$C$30:$D$30</definedName>
    <definedName name="一般3男クラス">'syumoku'!$C$14:$D$14</definedName>
    <definedName name="一般4女クラス">'syumoku'!$C$31:$D$31</definedName>
    <definedName name="一般4男クラス">'syumoku'!$C$15:$D$15</definedName>
    <definedName name="一般一般女種目">'syumoku'!$C$40:$G$40</definedName>
    <definedName name="一般一般男種目">'syumoku'!$C$34:$H$34</definedName>
    <definedName name="一般学年">'syumoku'!$P$5:$T$5</definedName>
    <definedName name="一般女1R">'syumoku'!$C$55:$D$55</definedName>
    <definedName name="一般女4R">'syumoku'!$C$71:$D$71</definedName>
    <definedName name="一般女クラス">'syumoku'!$C$27:$D$27</definedName>
    <definedName name="一般男1R">'syumoku'!$C$49:$D$49</definedName>
    <definedName name="一般男4R">'syumoku'!$C$65:$D$65</definedName>
    <definedName name="一般男クラス">'syumoku'!$C$11:$D$11</definedName>
    <definedName name="一般複数">'syumoku'!$C$58:$L$58</definedName>
    <definedName name="延岡一般コード">'syumoku'!$AB$18:$AC$21</definedName>
    <definedName name="延岡一般チーム">'syumoku'!$AB$17:$AB$21</definedName>
    <definedName name="延岡高校コード">'syumoku'!$Y$18:$Z$22</definedName>
    <definedName name="延岡高校チーム">'syumoku'!$Y$17:$Y$22</definedName>
    <definedName name="延岡小学コード">'syumoku'!$V$18:$W$22</definedName>
    <definedName name="延岡小学チーム">'syumoku'!$V$17:$V$22</definedName>
    <definedName name="延岡中学コード">'syumoku'!$S$18:$T$27</definedName>
    <definedName name="延岡中学チーム">'syumoku'!$S$17:$S$27</definedName>
    <definedName name="高校1女クラス">'syumoku'!$C$24:$D$24</definedName>
    <definedName name="高校1男クラス">'syumoku'!$C$8:$D$8</definedName>
    <definedName name="高校2女クラス">'syumoku'!$C$25:$D$25</definedName>
    <definedName name="高校2男クラス">'syumoku'!$C$9:$D$9</definedName>
    <definedName name="高校3女クラス">'syumoku'!$C$26:$D$26</definedName>
    <definedName name="高校3男クラス">'syumoku'!$C$10:$D$10</definedName>
    <definedName name="高校一般女種目">'syumoku'!$C$39:$G$39</definedName>
    <definedName name="高校一般男種目">'syumoku'!$C$33:$H$33</definedName>
    <definedName name="高校学年">'syumoku'!$P$4:$S$4</definedName>
    <definedName name="高校女1R">'syumoku'!$C$54:$D$54</definedName>
    <definedName name="高校女4R">'syumoku'!$C$70:$D$70</definedName>
    <definedName name="高校男1R">'syumoku'!$C$48:$D$48</definedName>
    <definedName name="高校男4R">'syumoku'!$C$64:$D$64</definedName>
    <definedName name="小学4女クラス">'syumoku'!$C$23:$D$23</definedName>
    <definedName name="小学4男クラス">'syumoku'!$C$7:$D$7</definedName>
    <definedName name="小学5女クラス">'syumoku'!$C$22:$D$22</definedName>
    <definedName name="小学5男クラス">'syumoku'!$C$6:$D$6</definedName>
    <definedName name="小学6女クラス">'syumoku'!$C$21:$D$21</definedName>
    <definedName name="小学6男クラス">'syumoku'!$C$5:$D$5</definedName>
    <definedName name="小学学年">'syumoku'!$P$2:$S$2</definedName>
    <definedName name="小学女1R">'syumoku'!$C$52:$D$52</definedName>
    <definedName name="小学小学女種目">'syumoku'!$C$42:$E$42</definedName>
    <definedName name="小学小学男種目">'syumoku'!$C$36:$E$36</definedName>
    <definedName name="小学男1R">'syumoku'!$C$46:$D$46</definedName>
    <definedName name="小学複数">'syumoku'!$C$59:$L$59</definedName>
    <definedName name="西臼杵一般コード">'syumoku'!$AB$26:$AC$26</definedName>
    <definedName name="西臼杵一般チーム">'syumoku'!$AB$25:$AB$26</definedName>
    <definedName name="西臼杵高校コード">'syumoku'!$Y$35:$Z$35</definedName>
    <definedName name="西臼杵高校チーム">'syumoku'!$Y$34:$Y$35</definedName>
    <definedName name="西臼杵小学コード">'syumoku'!$V$32:$W$34</definedName>
    <definedName name="西臼杵小学チーム">'syumoku'!$V$31:$V$34</definedName>
    <definedName name="西臼杵中学コード">'syumoku'!$S$38:$T$40</definedName>
    <definedName name="西臼杵中学チーム">'syumoku'!$S$37:$S$40</definedName>
    <definedName name="中学1女クラス">'syumoku'!$C$18:$D$18</definedName>
    <definedName name="中学1男クラス">'syumoku'!$C$2:$D$2</definedName>
    <definedName name="中学2女クラス">'syumoku'!$C$19:$D$19</definedName>
    <definedName name="中学2男クラス">'syumoku'!$C$3:$D$3</definedName>
    <definedName name="中学3女クラス">'syumoku'!$C$20:$D$20</definedName>
    <definedName name="中学3男クラス">'syumoku'!$C$4:$D$4</definedName>
    <definedName name="中学一般女種目">'syumoku'!$C$41:$G$41</definedName>
    <definedName name="中学一般男種目">'syumoku'!$C$35:$G$35</definedName>
    <definedName name="中学学年">'syumoku'!$P$3:$S$3</definedName>
    <definedName name="中学女1R">'syumoku'!$C$53:$D$53</definedName>
    <definedName name="中学女4R">'syumoku'!$C$69:$D$69</definedName>
    <definedName name="中学男1R">'syumoku'!$C$47:$D$47</definedName>
    <definedName name="中学男4R">'syumoku'!$C$63:$D$63</definedName>
    <definedName name="中学複数">'syumoku'!$C$60:$L$60</definedName>
    <definedName name="東臼杵小学コード">'syumoku'!$V$38:$W$38</definedName>
    <definedName name="東臼杵小学チーム">'syumoku'!$V$37:$V$38</definedName>
    <definedName name="東臼杵中学コード">'syumoku'!$S$44:$T$47</definedName>
    <definedName name="東臼杵中学チーム">'syumoku'!$S$43:$S$47</definedName>
    <definedName name="日向高校コード">'syumoku'!$Y$29:$Z$31</definedName>
    <definedName name="日向高校チーム">'syumoku'!$Y$28:$Y$31</definedName>
    <definedName name="日向小学コード">'syumoku'!$V$26:$W$28</definedName>
    <definedName name="日向小学チーム">'syumoku'!$V$25:$V$28</definedName>
    <definedName name="日向中学コード">'syumoku'!$S$29:$T$34</definedName>
    <definedName name="日向中学チーム">'syumoku'!$S$28:$S$34</definedName>
  </definedNames>
  <calcPr fullCalcOnLoad="1"/>
</workbook>
</file>

<file path=xl/sharedStrings.xml><?xml version="1.0" encoding="utf-8"?>
<sst xmlns="http://schemas.openxmlformats.org/spreadsheetml/2006/main" count="349" uniqueCount="212">
  <si>
    <t>団体コード</t>
  </si>
  <si>
    <t>選手ナンバー</t>
  </si>
  <si>
    <t>性別</t>
  </si>
  <si>
    <t>選手名</t>
  </si>
  <si>
    <t>所属名</t>
  </si>
  <si>
    <t>学年</t>
  </si>
  <si>
    <t>種目1</t>
  </si>
  <si>
    <t>参考記録1</t>
  </si>
  <si>
    <t>種目2</t>
  </si>
  <si>
    <t>参考記録2</t>
  </si>
  <si>
    <t>種目3</t>
  </si>
  <si>
    <t>参考記録3</t>
  </si>
  <si>
    <t>リレー1</t>
  </si>
  <si>
    <t>リレー2</t>
  </si>
  <si>
    <t>ﾌﾘﾒｲ</t>
  </si>
  <si>
    <t>ｸﾗｽ</t>
  </si>
  <si>
    <t>門川中</t>
  </si>
  <si>
    <t>日向中</t>
  </si>
  <si>
    <t>富島中</t>
  </si>
  <si>
    <t>参加料</t>
  </si>
  <si>
    <t>中学</t>
  </si>
  <si>
    <t>小学</t>
  </si>
  <si>
    <t>小学6男</t>
  </si>
  <si>
    <t>小学5男</t>
  </si>
  <si>
    <t>小学4男</t>
  </si>
  <si>
    <t>小学6女</t>
  </si>
  <si>
    <t>小学5女</t>
  </si>
  <si>
    <t>小学4女</t>
  </si>
  <si>
    <t>中学1男</t>
  </si>
  <si>
    <t>中学2男</t>
  </si>
  <si>
    <t>中学3男</t>
  </si>
  <si>
    <t>中学1女</t>
  </si>
  <si>
    <t>中学2女</t>
  </si>
  <si>
    <t>中学3女</t>
  </si>
  <si>
    <t>区分</t>
  </si>
  <si>
    <t>学校・チーム名</t>
  </si>
  <si>
    <t>南方アスリート</t>
  </si>
  <si>
    <t>東海アスリート</t>
  </si>
  <si>
    <t>延岡ジュニア</t>
  </si>
  <si>
    <t>財光寺中</t>
  </si>
  <si>
    <t>男子</t>
  </si>
  <si>
    <t>種目</t>
  </si>
  <si>
    <t>女子</t>
  </si>
  <si>
    <t>リレー</t>
  </si>
  <si>
    <t>中学チーム</t>
  </si>
  <si>
    <t>小学チーム</t>
  </si>
  <si>
    <t>学年</t>
  </si>
  <si>
    <t>クラス</t>
  </si>
  <si>
    <t>A</t>
  </si>
  <si>
    <t>B</t>
  </si>
  <si>
    <t>C</t>
  </si>
  <si>
    <t>D</t>
  </si>
  <si>
    <t>E</t>
  </si>
  <si>
    <t>F</t>
  </si>
  <si>
    <t>G</t>
  </si>
  <si>
    <t>複数</t>
  </si>
  <si>
    <t>岡富中</t>
  </si>
  <si>
    <t>西階中</t>
  </si>
  <si>
    <t>旭中</t>
  </si>
  <si>
    <t>南中</t>
  </si>
  <si>
    <t>東海中</t>
  </si>
  <si>
    <t>土々呂中</t>
  </si>
  <si>
    <t>美々津中</t>
  </si>
  <si>
    <t>西郷中</t>
  </si>
  <si>
    <t>高千穂中</t>
  </si>
  <si>
    <t>日之影中</t>
  </si>
  <si>
    <t>五ヶ瀬中等教育学校</t>
  </si>
  <si>
    <t>競技会名</t>
  </si>
  <si>
    <t>コード</t>
  </si>
  <si>
    <t>責任者</t>
  </si>
  <si>
    <t>登録
ｾﾞｯｹﾝ</t>
  </si>
  <si>
    <t>姓</t>
  </si>
  <si>
    <t>名</t>
  </si>
  <si>
    <t>性別</t>
  </si>
  <si>
    <t>種目１</t>
  </si>
  <si>
    <t>種目２</t>
  </si>
  <si>
    <t>種目３</t>
  </si>
  <si>
    <t>種目名</t>
  </si>
  <si>
    <t>参考
記録</t>
  </si>
  <si>
    <t>ｸﾗｽ</t>
  </si>
  <si>
    <t>尚学館中</t>
  </si>
  <si>
    <t>一般男</t>
  </si>
  <si>
    <t>高校1男</t>
  </si>
  <si>
    <t>高校2男</t>
  </si>
  <si>
    <t>高校3男</t>
  </si>
  <si>
    <t>高校2女</t>
  </si>
  <si>
    <t>高校1女</t>
  </si>
  <si>
    <t>高校3女</t>
  </si>
  <si>
    <t>一般女</t>
  </si>
  <si>
    <t>100m</t>
  </si>
  <si>
    <t>800m</t>
  </si>
  <si>
    <t>1000m</t>
  </si>
  <si>
    <t>一般</t>
  </si>
  <si>
    <t>高校</t>
  </si>
  <si>
    <t>高校チーム</t>
  </si>
  <si>
    <t>延岡高</t>
  </si>
  <si>
    <t>延岡星雲高</t>
  </si>
  <si>
    <t>延岡商業高</t>
  </si>
  <si>
    <t>延岡工業高</t>
  </si>
  <si>
    <t>高千穂高</t>
  </si>
  <si>
    <t>日向工業高</t>
  </si>
  <si>
    <t>延岡学園高</t>
  </si>
  <si>
    <t>一般1男</t>
  </si>
  <si>
    <t>一般2男</t>
  </si>
  <si>
    <t>一般3男</t>
  </si>
  <si>
    <t>一般4男</t>
  </si>
  <si>
    <t>一般1女</t>
  </si>
  <si>
    <t>一般2女</t>
  </si>
  <si>
    <t>一般3女</t>
  </si>
  <si>
    <t>一般4女</t>
  </si>
  <si>
    <t>一般チーム</t>
  </si>
  <si>
    <t>九保大</t>
  </si>
  <si>
    <t>旭化成延岡</t>
  </si>
  <si>
    <t>延岡市陸協</t>
  </si>
  <si>
    <t>H</t>
  </si>
  <si>
    <t>I</t>
  </si>
  <si>
    <t>宮水クラブ</t>
  </si>
  <si>
    <t>高千穂陸上クラブ</t>
  </si>
  <si>
    <t>日向アスリート</t>
  </si>
  <si>
    <t>岩戸Jr陸上</t>
  </si>
  <si>
    <t>西郷アスリート</t>
  </si>
  <si>
    <t>℡(携帯)</t>
  </si>
  <si>
    <t>延岡南部陸上</t>
  </si>
  <si>
    <t>大王谷学園</t>
  </si>
  <si>
    <t>財光寺Jr陸上</t>
  </si>
  <si>
    <t>旭化成</t>
  </si>
  <si>
    <t>学年</t>
  </si>
  <si>
    <t>ｶｳﾝﾄ</t>
  </si>
  <si>
    <t>4x100mR</t>
  </si>
  <si>
    <t>ﾌﾘｾｲ</t>
  </si>
  <si>
    <t>選手カナ</t>
  </si>
  <si>
    <t>℡（携帯）</t>
  </si>
  <si>
    <t>リレー種目出場者数　確認一覧表</t>
  </si>
  <si>
    <t>参加チーム数確認</t>
  </si>
  <si>
    <t>種別</t>
  </si>
  <si>
    <t>単独
参加</t>
  </si>
  <si>
    <t>複数参加</t>
  </si>
  <si>
    <t>参加数</t>
  </si>
  <si>
    <t>一般男子</t>
  </si>
  <si>
    <t>一般女子</t>
  </si>
  <si>
    <t>1一般</t>
  </si>
  <si>
    <t>2一般</t>
  </si>
  <si>
    <t>このファイルは</t>
  </si>
  <si>
    <t>↑</t>
  </si>
  <si>
    <t>ﾘﾚｰﾁｰﾑ数</t>
  </si>
  <si>
    <t>参加人数</t>
  </si>
  <si>
    <t>小学男1R</t>
  </si>
  <si>
    <t>中学男1R</t>
  </si>
  <si>
    <t>高校男1R</t>
  </si>
  <si>
    <t>一般男1R</t>
  </si>
  <si>
    <t>小学女1R</t>
  </si>
  <si>
    <t>中学女1R</t>
  </si>
  <si>
    <t>高校女1R</t>
  </si>
  <si>
    <t>一般女1R</t>
  </si>
  <si>
    <t>中学男4R</t>
  </si>
  <si>
    <t>高校男4R</t>
  </si>
  <si>
    <t>一般男4R</t>
  </si>
  <si>
    <t>中学女4R</t>
  </si>
  <si>
    <t>高校女4R</t>
  </si>
  <si>
    <t>一般女4R</t>
  </si>
  <si>
    <t>クラス</t>
  </si>
  <si>
    <t>４×１００ｍＲ</t>
  </si>
  <si>
    <t>3000m</t>
  </si>
  <si>
    <t>日向高</t>
  </si>
  <si>
    <t>西臼杵陸協</t>
  </si>
  <si>
    <t>小学男子</t>
  </si>
  <si>
    <t>小学女子</t>
  </si>
  <si>
    <t>1小学</t>
  </si>
  <si>
    <t>2小学</t>
  </si>
  <si>
    <t>200m</t>
  </si>
  <si>
    <t>800m</t>
  </si>
  <si>
    <t>1500m</t>
  </si>
  <si>
    <t>200m</t>
  </si>
  <si>
    <t>延岡スプリング・チャレンジ大会</t>
  </si>
  <si>
    <t>年度を記入してください！</t>
  </si>
  <si>
    <t>5000m</t>
  </si>
  <si>
    <t>A</t>
  </si>
  <si>
    <t>B</t>
  </si>
  <si>
    <t>C</t>
  </si>
  <si>
    <t>D</t>
  </si>
  <si>
    <t>E</t>
  </si>
  <si>
    <t>F</t>
  </si>
  <si>
    <t>G</t>
  </si>
  <si>
    <t>H</t>
  </si>
  <si>
    <t>I</t>
  </si>
  <si>
    <t>延岡北方陸上</t>
  </si>
  <si>
    <t>地区</t>
  </si>
  <si>
    <t>3000mSC</t>
  </si>
  <si>
    <t>一般一般男</t>
  </si>
  <si>
    <t>中学一般男</t>
  </si>
  <si>
    <t>200m</t>
  </si>
  <si>
    <t>1500m</t>
  </si>
  <si>
    <t>3000m</t>
  </si>
  <si>
    <t>一般一般女</t>
  </si>
  <si>
    <t>中学一般女</t>
  </si>
  <si>
    <t>小学小学男</t>
  </si>
  <si>
    <t>小学小学女</t>
  </si>
  <si>
    <t>高校一般男</t>
  </si>
  <si>
    <t>高校一般女</t>
  </si>
  <si>
    <t>椎葉中</t>
  </si>
  <si>
    <t>美郷南学園</t>
  </si>
  <si>
    <t>ひむかT&amp;F</t>
  </si>
  <si>
    <t>門川高</t>
  </si>
  <si>
    <t>宮崎工業高</t>
  </si>
  <si>
    <t>４×４００ｍＲ</t>
  </si>
  <si>
    <t>4x100mR</t>
  </si>
  <si>
    <t>4x400mR</t>
  </si>
  <si>
    <t>　　　　　　　　　　　　　　　　　　　　　　　　　　　　　　　　　　　　　　　　　　　　　　　　　　　　　　　　　　　　　　　　　　　　　　　　　　　　　　　　　　　　　　　　　　　　　　　　ﾄﾞﾛｯﾌﾟﾀﾞｳﾝﾘｽﾄ付大会申し込み用紙 (※メールで申し込みをする場合はこのファイルをそのまま添付して下さい。）</t>
  </si>
  <si>
    <t>4x400mR</t>
  </si>
  <si>
    <t>美郷北学園</t>
  </si>
  <si>
    <t>所属</t>
  </si>
  <si>
    <t>黒岩中</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</si>
</sst>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_ "/>
    <numFmt numFmtId="178" formatCode="0_);[Red]\(0\)"/>
    <numFmt numFmtId="179" formatCode="&quot;¥&quot;#,##0;[Red]&quot;¥&quot;#,##0"/>
  </numFmts>
  <fonts count="51">
    <font>
      <sz val="11"/>
      <name val="ＭＳ Ｐゴシック"/>
      <family val="3"/>
    </font>
    <font>
      <sz val="6"/>
      <name val="ＭＳ Ｐゴシック"/>
      <family val="3"/>
    </font>
    <font>
      <sz val="9"/>
      <name val="ＭＳ Ｐゴシック"/>
      <family val="3"/>
    </font>
    <font>
      <sz val="8"/>
      <name val="ＭＳ Ｐゴシック"/>
      <family val="3"/>
    </font>
    <font>
      <sz val="8"/>
      <color indexed="62"/>
      <name val="ＭＳ Ｐゴシック"/>
      <family val="3"/>
    </font>
    <font>
      <sz val="6"/>
      <color indexed="62"/>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14"/>
      <name val="ＭＳ 明朝"/>
      <family val="1"/>
    </font>
    <font>
      <sz val="11"/>
      <color indexed="10"/>
      <name val="ＭＳ 明朝"/>
      <family val="1"/>
    </font>
    <font>
      <sz val="11"/>
      <color indexed="8"/>
      <name val="ＭＳ 明朝"/>
      <family val="1"/>
    </font>
    <font>
      <sz val="14"/>
      <name val="ＭＳ ゴシック"/>
      <family val="3"/>
    </font>
    <font>
      <sz val="11"/>
      <name val="ＭＳ ゴシック"/>
      <family val="3"/>
    </font>
    <font>
      <sz val="14"/>
      <color indexed="10"/>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7.5"/>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42"/>
        <bgColor indexed="64"/>
      </patternFill>
    </fill>
    <fill>
      <patternFill patternType="solid">
        <fgColor indexed="26"/>
        <bgColor indexed="64"/>
      </patternFill>
    </fill>
  </fills>
  <borders count="8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color indexed="39"/>
      </left>
      <right style="thin">
        <color indexed="39"/>
      </right>
      <top style="thin">
        <color indexed="39"/>
      </top>
      <bottom style="thin">
        <color indexed="39"/>
      </bottom>
    </border>
    <border>
      <left style="thin">
        <color indexed="39"/>
      </left>
      <right>
        <color indexed="63"/>
      </right>
      <top style="thin">
        <color indexed="39"/>
      </top>
      <bottom style="thin">
        <color indexed="39"/>
      </bottom>
    </border>
    <border>
      <left>
        <color indexed="63"/>
      </left>
      <right style="thin">
        <color indexed="39"/>
      </right>
      <top>
        <color indexed="63"/>
      </top>
      <bottom style="thin">
        <color indexed="39"/>
      </bottom>
    </border>
    <border>
      <left style="thin">
        <color indexed="39"/>
      </left>
      <right style="thin">
        <color indexed="39"/>
      </right>
      <top style="thin">
        <color indexed="39"/>
      </top>
      <bottom>
        <color indexed="63"/>
      </bottom>
    </border>
    <border>
      <left style="thin">
        <color indexed="39"/>
      </left>
      <right style="hair">
        <color indexed="39"/>
      </right>
      <top style="thin">
        <color indexed="39"/>
      </top>
      <bottom>
        <color indexed="63"/>
      </bottom>
    </border>
    <border>
      <left style="thin">
        <color indexed="39"/>
      </left>
      <right>
        <color indexed="63"/>
      </right>
      <top style="thin">
        <color indexed="39"/>
      </top>
      <bottom>
        <color indexed="63"/>
      </bottom>
    </border>
    <border>
      <left style="hair">
        <color indexed="39"/>
      </left>
      <right style="hair">
        <color indexed="39"/>
      </right>
      <top style="thin">
        <color indexed="39"/>
      </top>
      <bottom style="thin">
        <color indexed="39"/>
      </bottom>
    </border>
    <border>
      <left style="hair">
        <color indexed="39"/>
      </left>
      <right style="thin">
        <color indexed="39"/>
      </right>
      <top style="thin">
        <color indexed="39"/>
      </top>
      <bottom style="thin">
        <color indexed="39"/>
      </bottom>
    </border>
    <border>
      <left style="thin">
        <color indexed="39"/>
      </left>
      <right style="thin">
        <color indexed="39"/>
      </right>
      <top style="thin">
        <color indexed="39"/>
      </top>
      <bottom style="hair">
        <color indexed="39"/>
      </bottom>
    </border>
    <border>
      <left style="thin">
        <color indexed="39"/>
      </left>
      <right style="hair">
        <color indexed="39"/>
      </right>
      <top style="thin">
        <color indexed="39"/>
      </top>
      <bottom style="hair">
        <color indexed="39"/>
      </bottom>
    </border>
    <border>
      <left style="hair">
        <color indexed="39"/>
      </left>
      <right style="thin">
        <color indexed="39"/>
      </right>
      <top style="thin">
        <color indexed="39"/>
      </top>
      <bottom style="hair">
        <color indexed="39"/>
      </bottom>
    </border>
    <border>
      <left style="hair">
        <color indexed="39"/>
      </left>
      <right>
        <color indexed="63"/>
      </right>
      <top style="thin">
        <color indexed="39"/>
      </top>
      <bottom style="hair">
        <color indexed="39"/>
      </bottom>
    </border>
    <border>
      <left style="thin">
        <color indexed="39"/>
      </left>
      <right>
        <color indexed="63"/>
      </right>
      <top style="thin">
        <color indexed="39"/>
      </top>
      <bottom style="hair">
        <color indexed="39"/>
      </bottom>
    </border>
    <border>
      <left style="thin">
        <color indexed="39"/>
      </left>
      <right style="thin">
        <color indexed="39"/>
      </right>
      <top>
        <color indexed="63"/>
      </top>
      <bottom style="hair">
        <color indexed="39"/>
      </bottom>
    </border>
    <border>
      <left style="thin">
        <color indexed="39"/>
      </left>
      <right style="hair">
        <color indexed="39"/>
      </right>
      <top style="hair">
        <color indexed="39"/>
      </top>
      <bottom style="hair">
        <color indexed="39"/>
      </bottom>
    </border>
    <border>
      <left style="hair">
        <color indexed="39"/>
      </left>
      <right style="thin">
        <color indexed="39"/>
      </right>
      <top style="hair">
        <color indexed="39"/>
      </top>
      <bottom style="hair">
        <color indexed="39"/>
      </bottom>
    </border>
    <border>
      <left style="hair">
        <color indexed="39"/>
      </left>
      <right>
        <color indexed="63"/>
      </right>
      <top style="hair">
        <color indexed="39"/>
      </top>
      <bottom style="hair">
        <color indexed="39"/>
      </bottom>
    </border>
    <border>
      <left style="thin">
        <color indexed="39"/>
      </left>
      <right style="thin">
        <color indexed="39"/>
      </right>
      <top style="hair">
        <color indexed="39"/>
      </top>
      <bottom style="hair">
        <color indexed="39"/>
      </bottom>
    </border>
    <border>
      <left style="thin">
        <color indexed="39"/>
      </left>
      <right>
        <color indexed="63"/>
      </right>
      <top style="hair">
        <color indexed="39"/>
      </top>
      <bottom style="hair">
        <color indexed="39"/>
      </bottom>
    </border>
    <border>
      <left>
        <color indexed="63"/>
      </left>
      <right>
        <color indexed="63"/>
      </right>
      <top style="hair">
        <color indexed="39"/>
      </top>
      <bottom style="hair">
        <color indexed="39"/>
      </bottom>
    </border>
    <border>
      <left style="thin">
        <color indexed="39"/>
      </left>
      <right style="thin">
        <color indexed="39"/>
      </right>
      <top style="hair">
        <color indexed="39"/>
      </top>
      <bottom style="thin">
        <color indexed="39"/>
      </bottom>
    </border>
    <border>
      <left style="thin">
        <color indexed="39"/>
      </left>
      <right style="hair">
        <color indexed="39"/>
      </right>
      <top>
        <color indexed="63"/>
      </top>
      <bottom style="thin">
        <color indexed="39"/>
      </bottom>
    </border>
    <border>
      <left style="hair">
        <color indexed="39"/>
      </left>
      <right style="thin">
        <color indexed="39"/>
      </right>
      <top>
        <color indexed="63"/>
      </top>
      <bottom style="thin">
        <color indexed="39"/>
      </bottom>
    </border>
    <border>
      <left style="hair">
        <color indexed="39"/>
      </left>
      <right>
        <color indexed="63"/>
      </right>
      <top>
        <color indexed="63"/>
      </top>
      <bottom style="thin">
        <color indexed="39"/>
      </bottom>
    </border>
    <border>
      <left style="thin">
        <color indexed="39"/>
      </left>
      <right style="thin">
        <color indexed="39"/>
      </right>
      <top>
        <color indexed="63"/>
      </top>
      <bottom style="thin">
        <color indexed="39"/>
      </bottom>
    </border>
    <border>
      <left>
        <color indexed="63"/>
      </left>
      <right>
        <color indexed="63"/>
      </right>
      <top style="thin">
        <color indexed="39"/>
      </top>
      <bottom style="hair">
        <color indexed="39"/>
      </bottom>
    </border>
    <border>
      <left style="thin">
        <color indexed="39"/>
      </left>
      <right style="hair">
        <color indexed="39"/>
      </right>
      <top style="hair">
        <color indexed="39"/>
      </top>
      <bottom style="thin">
        <color indexed="39"/>
      </bottom>
    </border>
    <border>
      <left style="hair">
        <color indexed="39"/>
      </left>
      <right style="thin">
        <color indexed="39"/>
      </right>
      <top style="hair">
        <color indexed="39"/>
      </top>
      <bottom style="thin">
        <color indexed="39"/>
      </bottom>
    </border>
    <border>
      <left style="hair">
        <color indexed="39"/>
      </left>
      <right>
        <color indexed="63"/>
      </right>
      <top style="hair">
        <color indexed="39"/>
      </top>
      <bottom style="thin">
        <color indexed="39"/>
      </bottom>
    </border>
    <border>
      <left style="thin">
        <color indexed="39"/>
      </left>
      <right>
        <color indexed="63"/>
      </right>
      <top style="hair">
        <color indexed="39"/>
      </top>
      <bottom style="thin">
        <color indexed="39"/>
      </bottom>
    </border>
    <border>
      <left>
        <color indexed="63"/>
      </left>
      <right>
        <color indexed="63"/>
      </right>
      <top style="hair">
        <color indexed="39"/>
      </top>
      <bottom style="thin">
        <color indexed="39"/>
      </bottom>
    </border>
    <border>
      <left>
        <color indexed="63"/>
      </left>
      <right>
        <color indexed="63"/>
      </right>
      <top style="thin">
        <color indexed="39"/>
      </top>
      <bottom>
        <color indexed="63"/>
      </bottom>
    </border>
    <border>
      <left>
        <color indexed="63"/>
      </left>
      <right>
        <color indexed="63"/>
      </right>
      <top>
        <color indexed="63"/>
      </top>
      <bottom style="hair">
        <color indexed="39"/>
      </bottom>
    </border>
    <border>
      <left>
        <color indexed="63"/>
      </left>
      <right style="thin"/>
      <top style="thin"/>
      <bottom>
        <color indexed="63"/>
      </bottom>
    </border>
    <border>
      <left>
        <color indexed="63"/>
      </left>
      <right style="thin"/>
      <top style="hair"/>
      <bottom style="hair"/>
    </border>
    <border>
      <left style="thin"/>
      <right style="thin"/>
      <top style="thin"/>
      <bottom style="hair"/>
    </border>
    <border>
      <left style="thin"/>
      <right style="thin"/>
      <top style="hair"/>
      <bottom style="thin"/>
    </border>
    <border>
      <left style="thin">
        <color indexed="39"/>
      </left>
      <right style="thin">
        <color indexed="39"/>
      </right>
      <top style="hair">
        <color indexed="39"/>
      </top>
      <bottom>
        <color indexed="63"/>
      </bottom>
    </border>
    <border>
      <left style="thin">
        <color indexed="39"/>
      </left>
      <right>
        <color indexed="63"/>
      </right>
      <top style="hair">
        <color indexed="39"/>
      </top>
      <bottom>
        <color indexed="63"/>
      </bottom>
    </border>
    <border>
      <left style="hair">
        <color indexed="39"/>
      </left>
      <right style="thin">
        <color indexed="39"/>
      </right>
      <top style="hair">
        <color indexed="39"/>
      </top>
      <bottom>
        <color indexed="63"/>
      </bottom>
    </border>
    <border>
      <left>
        <color indexed="63"/>
      </left>
      <right>
        <color indexed="63"/>
      </right>
      <top style="hair">
        <color indexed="39"/>
      </top>
      <bottom>
        <color indexed="63"/>
      </bottom>
    </border>
    <border>
      <left style="thin">
        <color indexed="39"/>
      </left>
      <right style="hair">
        <color indexed="39"/>
      </right>
      <top style="hair">
        <color indexed="39"/>
      </top>
      <bottom>
        <color indexed="63"/>
      </bottom>
    </border>
    <border>
      <left style="thin">
        <color indexed="39"/>
      </left>
      <right>
        <color indexed="63"/>
      </right>
      <top>
        <color indexed="63"/>
      </top>
      <bottom style="hair">
        <color indexed="39"/>
      </bottom>
    </border>
    <border>
      <left style="hair">
        <color indexed="39"/>
      </left>
      <right style="thin">
        <color indexed="39"/>
      </right>
      <top>
        <color indexed="63"/>
      </top>
      <bottom style="hair">
        <color indexed="39"/>
      </bottom>
    </border>
    <border>
      <left style="thin">
        <color indexed="39"/>
      </left>
      <right style="hair">
        <color indexed="39"/>
      </right>
      <top>
        <color indexed="63"/>
      </top>
      <bottom style="hair">
        <color indexed="39"/>
      </bottom>
    </border>
    <border>
      <left style="hair">
        <color indexed="39"/>
      </left>
      <right style="hair">
        <color indexed="39"/>
      </right>
      <top style="thin">
        <color indexed="39"/>
      </top>
      <bottom style="hair">
        <color indexed="39"/>
      </bottom>
    </border>
    <border>
      <left style="hair">
        <color indexed="39"/>
      </left>
      <right style="hair">
        <color indexed="39"/>
      </right>
      <top style="hair">
        <color indexed="39"/>
      </top>
      <bottom style="hair">
        <color indexed="39"/>
      </bottom>
    </border>
    <border>
      <left style="hair">
        <color indexed="39"/>
      </left>
      <right style="hair">
        <color indexed="39"/>
      </right>
      <top style="hair">
        <color indexed="39"/>
      </top>
      <bottom>
        <color indexed="63"/>
      </bottom>
    </border>
    <border>
      <left style="hair">
        <color indexed="39"/>
      </left>
      <right style="hair">
        <color indexed="39"/>
      </right>
      <top style="hair">
        <color indexed="39"/>
      </top>
      <bottom style="thin">
        <color indexed="39"/>
      </bottom>
    </border>
    <border>
      <left style="hair">
        <color indexed="39"/>
      </left>
      <right style="hair">
        <color indexed="39"/>
      </right>
      <top>
        <color indexed="63"/>
      </top>
      <bottom style="hair">
        <color indexed="39"/>
      </bottom>
    </border>
    <border>
      <left style="thin"/>
      <right style="thin"/>
      <top style="thin"/>
      <bottom>
        <color indexed="63"/>
      </bottom>
    </border>
    <border>
      <left style="thin"/>
      <right style="thin"/>
      <top>
        <color indexed="63"/>
      </top>
      <bottom style="hair"/>
    </border>
    <border>
      <left>
        <color indexed="63"/>
      </left>
      <right>
        <color indexed="63"/>
      </right>
      <top style="thin">
        <color indexed="39"/>
      </top>
      <bottom style="thin">
        <color indexed="39"/>
      </bottom>
    </border>
    <border>
      <left>
        <color indexed="63"/>
      </left>
      <right style="thin">
        <color indexed="39"/>
      </right>
      <top style="thin">
        <color indexed="39"/>
      </top>
      <bottom style="thin">
        <color indexed="39"/>
      </bottom>
    </border>
    <border>
      <left style="hair">
        <color indexed="39"/>
      </left>
      <right style="thin">
        <color indexed="39"/>
      </right>
      <top style="thin">
        <color indexed="39"/>
      </top>
      <bottom>
        <color indexed="63"/>
      </bottom>
    </border>
    <border>
      <left>
        <color indexed="63"/>
      </left>
      <right style="thin">
        <color indexed="39"/>
      </right>
      <top style="thin">
        <color indexed="39"/>
      </top>
      <bottom>
        <color indexed="63"/>
      </bottom>
    </border>
    <border>
      <left style="thin">
        <color indexed="39"/>
      </left>
      <right>
        <color indexed="63"/>
      </right>
      <top>
        <color indexed="63"/>
      </top>
      <bottom style="thin">
        <color indexed="39"/>
      </bottom>
    </border>
    <border>
      <left>
        <color indexed="63"/>
      </left>
      <right>
        <color indexed="63"/>
      </right>
      <top>
        <color indexed="63"/>
      </top>
      <bottom style="thin">
        <color indexed="39"/>
      </bottom>
    </border>
    <border>
      <left style="thin">
        <color rgb="FF0000FF"/>
      </left>
      <right>
        <color indexed="63"/>
      </right>
      <top style="thin">
        <color rgb="FF0000FF"/>
      </top>
      <bottom style="thin">
        <color rgb="FF0000FF"/>
      </bottom>
    </border>
    <border>
      <left>
        <color indexed="63"/>
      </left>
      <right>
        <color indexed="63"/>
      </right>
      <top style="thin">
        <color rgb="FF0000FF"/>
      </top>
      <bottom style="thin">
        <color rgb="FF0000FF"/>
      </bottom>
    </border>
    <border>
      <left>
        <color indexed="63"/>
      </left>
      <right style="thin">
        <color rgb="FF0000FF"/>
      </right>
      <top style="thin">
        <color rgb="FF0000FF"/>
      </top>
      <bottom style="thin">
        <color rgb="FF0000FF"/>
      </bottom>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7" fillId="0" borderId="0" applyNumberFormat="0" applyFill="0" applyBorder="0" applyAlignment="0" applyProtection="0"/>
    <xf numFmtId="0" fontId="50" fillId="32" borderId="0" applyNumberFormat="0" applyBorder="0" applyAlignment="0" applyProtection="0"/>
  </cellStyleXfs>
  <cellXfs count="192">
    <xf numFmtId="0" fontId="0" fillId="0" borderId="0" xfId="0" applyAlignment="1">
      <alignment/>
    </xf>
    <xf numFmtId="0" fontId="2" fillId="0" borderId="0" xfId="0" applyFont="1" applyAlignment="1">
      <alignment/>
    </xf>
    <xf numFmtId="0" fontId="2" fillId="0" borderId="0" xfId="0" applyFont="1" applyAlignment="1">
      <alignment horizontal="center"/>
    </xf>
    <xf numFmtId="0" fontId="2" fillId="33" borderId="10" xfId="0" applyFont="1" applyFill="1" applyBorder="1" applyAlignment="1" applyProtection="1">
      <alignment horizontal="center"/>
      <protection hidden="1"/>
    </xf>
    <xf numFmtId="0" fontId="2" fillId="33" borderId="10" xfId="0" applyFont="1" applyFill="1" applyBorder="1" applyAlignment="1" applyProtection="1">
      <alignment/>
      <protection hidden="1"/>
    </xf>
    <xf numFmtId="0" fontId="2" fillId="33" borderId="10" xfId="0" applyNumberFormat="1" applyFont="1" applyFill="1" applyBorder="1" applyAlignment="1" applyProtection="1">
      <alignment horizontal="center"/>
      <protection hidden="1"/>
    </xf>
    <xf numFmtId="0" fontId="3" fillId="0" borderId="0" xfId="0" applyFont="1" applyAlignment="1" applyProtection="1">
      <alignment/>
      <protection hidden="1"/>
    </xf>
    <xf numFmtId="0" fontId="3" fillId="0" borderId="0" xfId="0" applyNumberFormat="1" applyFont="1" applyAlignment="1" applyProtection="1">
      <alignment/>
      <protection hidden="1"/>
    </xf>
    <xf numFmtId="0" fontId="3" fillId="34" borderId="0" xfId="0" applyFont="1" applyFill="1" applyBorder="1" applyAlignment="1" applyProtection="1">
      <alignment horizontal="center" vertical="center" wrapText="1"/>
      <protection hidden="1"/>
    </xf>
    <xf numFmtId="0" fontId="3" fillId="34" borderId="0" xfId="0" applyFont="1" applyFill="1" applyBorder="1" applyAlignment="1" applyProtection="1">
      <alignment vertical="center" wrapText="1"/>
      <protection hidden="1"/>
    </xf>
    <xf numFmtId="0" fontId="1" fillId="34" borderId="0" xfId="0" applyFont="1" applyFill="1" applyBorder="1" applyAlignment="1" applyProtection="1">
      <alignment horizontal="center" vertical="center" wrapText="1"/>
      <protection hidden="1"/>
    </xf>
    <xf numFmtId="0" fontId="3" fillId="34" borderId="0" xfId="0" applyFont="1" applyFill="1" applyBorder="1" applyAlignment="1" applyProtection="1">
      <alignment vertical="center"/>
      <protection hidden="1"/>
    </xf>
    <xf numFmtId="0" fontId="3" fillId="34" borderId="0" xfId="0" applyFont="1" applyFill="1" applyBorder="1" applyAlignment="1" applyProtection="1">
      <alignment horizontal="center" vertical="center"/>
      <protection hidden="1"/>
    </xf>
    <xf numFmtId="0" fontId="3" fillId="34" borderId="0" xfId="0" applyFont="1" applyFill="1" applyBorder="1" applyAlignment="1" applyProtection="1">
      <alignment horizontal="left" vertical="top"/>
      <protection hidden="1"/>
    </xf>
    <xf numFmtId="0" fontId="3" fillId="34" borderId="0" xfId="0" applyFont="1" applyFill="1" applyBorder="1" applyAlignment="1" applyProtection="1">
      <alignment horizontal="left" vertical="top" wrapText="1"/>
      <protection hidden="1"/>
    </xf>
    <xf numFmtId="0" fontId="3" fillId="0" borderId="0" xfId="0" applyFont="1" applyFill="1" applyAlignment="1" applyProtection="1">
      <alignment vertical="center" wrapText="1"/>
      <protection hidden="1"/>
    </xf>
    <xf numFmtId="0" fontId="3" fillId="34" borderId="11" xfId="0" applyFont="1" applyFill="1" applyBorder="1" applyAlignment="1" applyProtection="1">
      <alignment horizontal="right" vertical="center" wrapText="1"/>
      <protection hidden="1"/>
    </xf>
    <xf numFmtId="0" fontId="3" fillId="34" borderId="12" xfId="0" applyFont="1" applyFill="1" applyBorder="1" applyAlignment="1" applyProtection="1">
      <alignment horizontal="center" vertical="center" wrapText="1"/>
      <protection hidden="1"/>
    </xf>
    <xf numFmtId="0" fontId="3" fillId="0" borderId="0" xfId="0" applyFont="1" applyFill="1" applyBorder="1" applyAlignment="1" applyProtection="1">
      <alignment horizontal="left" vertical="top" wrapText="1"/>
      <protection hidden="1"/>
    </xf>
    <xf numFmtId="0" fontId="3" fillId="35" borderId="13" xfId="0" applyFont="1" applyFill="1" applyBorder="1" applyAlignment="1" applyProtection="1">
      <alignment horizontal="center" vertical="center" wrapText="1"/>
      <protection locked="0"/>
    </xf>
    <xf numFmtId="0" fontId="3" fillId="34" borderId="11" xfId="0" applyFont="1" applyFill="1" applyBorder="1" applyAlignment="1" applyProtection="1">
      <alignment horizontal="center" vertical="center" wrapText="1"/>
      <protection hidden="1"/>
    </xf>
    <xf numFmtId="0" fontId="3" fillId="34" borderId="14" xfId="0" applyFont="1" applyFill="1" applyBorder="1" applyAlignment="1" applyProtection="1">
      <alignment horizontal="right" vertical="center" wrapText="1"/>
      <protection hidden="1"/>
    </xf>
    <xf numFmtId="0" fontId="3" fillId="34" borderId="0" xfId="0" applyFont="1" applyFill="1" applyBorder="1" applyAlignment="1" applyProtection="1">
      <alignment horizontal="left" vertical="center"/>
      <protection hidden="1"/>
    </xf>
    <xf numFmtId="0" fontId="1" fillId="34" borderId="0" xfId="0" applyFont="1" applyFill="1" applyBorder="1" applyAlignment="1" applyProtection="1">
      <alignment horizontal="right" vertical="center" wrapText="1"/>
      <protection hidden="1"/>
    </xf>
    <xf numFmtId="0" fontId="3" fillId="34" borderId="0" xfId="0" applyFont="1" applyFill="1" applyBorder="1" applyAlignment="1" applyProtection="1">
      <alignment horizontal="right" vertical="center" wrapText="1"/>
      <protection hidden="1"/>
    </xf>
    <xf numFmtId="0" fontId="3" fillId="34" borderId="0" xfId="0" applyFont="1" applyFill="1" applyBorder="1" applyAlignment="1" applyProtection="1">
      <alignment horizontal="left" vertical="center" wrapText="1"/>
      <protection hidden="1"/>
    </xf>
    <xf numFmtId="0" fontId="4" fillId="34" borderId="15" xfId="0" applyFont="1" applyFill="1" applyBorder="1" applyAlignment="1" applyProtection="1">
      <alignment horizontal="center" vertical="center" wrapText="1"/>
      <protection hidden="1"/>
    </xf>
    <xf numFmtId="0" fontId="3" fillId="0" borderId="0" xfId="0" applyFont="1" applyFill="1" applyAlignment="1" applyProtection="1">
      <alignment horizontal="center" vertical="center" wrapText="1"/>
      <protection hidden="1"/>
    </xf>
    <xf numFmtId="0" fontId="4" fillId="34" borderId="16" xfId="0" applyFont="1" applyFill="1" applyBorder="1" applyAlignment="1" applyProtection="1">
      <alignment horizontal="center" vertical="center" wrapText="1"/>
      <protection hidden="1"/>
    </xf>
    <xf numFmtId="0" fontId="4" fillId="34" borderId="17" xfId="0" applyFont="1" applyFill="1" applyBorder="1" applyAlignment="1" applyProtection="1">
      <alignment horizontal="center" vertical="center" wrapText="1"/>
      <protection hidden="1"/>
    </xf>
    <xf numFmtId="0" fontId="4" fillId="34" borderId="18" xfId="0" applyFont="1" applyFill="1" applyBorder="1" applyAlignment="1" applyProtection="1">
      <alignment horizontal="center" vertical="center" wrapText="1"/>
      <protection hidden="1"/>
    </xf>
    <xf numFmtId="0" fontId="4" fillId="34" borderId="19" xfId="0" applyFont="1" applyFill="1" applyBorder="1" applyAlignment="1" applyProtection="1">
      <alignment horizontal="right" vertical="center" wrapText="1"/>
      <protection hidden="1"/>
    </xf>
    <xf numFmtId="0" fontId="2" fillId="0" borderId="20" xfId="0" applyFont="1" applyFill="1" applyBorder="1" applyAlignment="1" applyProtection="1">
      <alignment vertical="center" wrapText="1"/>
      <protection locked="0"/>
    </xf>
    <xf numFmtId="0" fontId="2" fillId="0" borderId="21" xfId="0" applyFont="1" applyFill="1" applyBorder="1" applyAlignment="1" applyProtection="1">
      <alignment vertical="center" wrapText="1"/>
      <protection locked="0"/>
    </xf>
    <xf numFmtId="0" fontId="2" fillId="0" borderId="22" xfId="0" applyFont="1" applyFill="1" applyBorder="1" applyAlignment="1" applyProtection="1">
      <alignment vertical="center" wrapText="1"/>
      <protection locked="0"/>
    </xf>
    <xf numFmtId="0" fontId="3" fillId="0" borderId="19" xfId="0" applyFont="1" applyFill="1" applyBorder="1" applyAlignment="1" applyProtection="1">
      <alignment horizontal="center" vertical="center" wrapText="1"/>
      <protection locked="0"/>
    </xf>
    <xf numFmtId="0" fontId="3" fillId="0" borderId="23" xfId="0" applyFont="1" applyFill="1" applyBorder="1" applyAlignment="1" applyProtection="1">
      <alignment horizontal="right" vertical="center" wrapText="1"/>
      <protection locked="0"/>
    </xf>
    <xf numFmtId="178" fontId="3" fillId="0" borderId="21" xfId="0" applyNumberFormat="1" applyFont="1" applyFill="1" applyBorder="1" applyAlignment="1" applyProtection="1">
      <alignment vertical="center" wrapText="1"/>
      <protection locked="0"/>
    </xf>
    <xf numFmtId="0" fontId="3" fillId="0" borderId="20" xfId="0" applyFont="1" applyFill="1" applyBorder="1" applyAlignment="1" applyProtection="1">
      <alignment horizontal="right" vertical="center" wrapText="1"/>
      <protection locked="0"/>
    </xf>
    <xf numFmtId="0" fontId="3" fillId="0" borderId="21" xfId="0" applyFont="1" applyFill="1" applyBorder="1" applyAlignment="1" applyProtection="1">
      <alignment horizontal="center" vertical="center" wrapText="1"/>
      <protection locked="0"/>
    </xf>
    <xf numFmtId="0" fontId="4" fillId="34" borderId="24" xfId="0" applyFont="1" applyFill="1" applyBorder="1" applyAlignment="1" applyProtection="1">
      <alignment horizontal="right" vertical="center" wrapText="1"/>
      <protection hidden="1"/>
    </xf>
    <xf numFmtId="0" fontId="2" fillId="0" borderId="25" xfId="0" applyFont="1" applyFill="1" applyBorder="1" applyAlignment="1" applyProtection="1">
      <alignment vertical="center" wrapText="1"/>
      <protection locked="0"/>
    </xf>
    <xf numFmtId="0" fontId="2" fillId="0" borderId="26" xfId="0" applyFont="1" applyFill="1" applyBorder="1" applyAlignment="1" applyProtection="1">
      <alignment vertical="center" wrapText="1"/>
      <protection locked="0"/>
    </xf>
    <xf numFmtId="0" fontId="2" fillId="0" borderId="27" xfId="0" applyFont="1" applyFill="1" applyBorder="1" applyAlignment="1" applyProtection="1">
      <alignment vertical="center" wrapText="1"/>
      <protection locked="0"/>
    </xf>
    <xf numFmtId="0" fontId="3" fillId="0" borderId="28" xfId="0" applyFont="1" applyFill="1" applyBorder="1" applyAlignment="1" applyProtection="1">
      <alignment horizontal="center" vertical="center" wrapText="1"/>
      <protection locked="0"/>
    </xf>
    <xf numFmtId="0" fontId="3" fillId="0" borderId="29" xfId="0" applyFont="1" applyFill="1" applyBorder="1" applyAlignment="1" applyProtection="1">
      <alignment horizontal="right" vertical="center" wrapText="1"/>
      <protection locked="0"/>
    </xf>
    <xf numFmtId="178" fontId="3" fillId="0" borderId="26" xfId="0" applyNumberFormat="1" applyFont="1" applyFill="1" applyBorder="1" applyAlignment="1" applyProtection="1">
      <alignment vertical="center" wrapText="1"/>
      <protection locked="0"/>
    </xf>
    <xf numFmtId="178" fontId="3" fillId="0" borderId="30" xfId="0" applyNumberFormat="1" applyFont="1" applyFill="1" applyBorder="1" applyAlignment="1" applyProtection="1">
      <alignment horizontal="right" vertical="center" wrapText="1"/>
      <protection locked="0"/>
    </xf>
    <xf numFmtId="178" fontId="3" fillId="0" borderId="26" xfId="0" applyNumberFormat="1" applyFont="1" applyFill="1" applyBorder="1" applyAlignment="1" applyProtection="1">
      <alignment horizontal="right" vertical="center" wrapText="1"/>
      <protection locked="0"/>
    </xf>
    <xf numFmtId="0" fontId="3" fillId="0" borderId="25" xfId="0" applyFont="1" applyFill="1" applyBorder="1" applyAlignment="1" applyProtection="1">
      <alignment horizontal="right" vertical="center" wrapText="1"/>
      <protection locked="0"/>
    </xf>
    <xf numFmtId="0" fontId="3" fillId="0" borderId="26" xfId="0" applyFont="1" applyFill="1" applyBorder="1" applyAlignment="1" applyProtection="1">
      <alignment horizontal="center" vertical="center" wrapText="1"/>
      <protection locked="0"/>
    </xf>
    <xf numFmtId="0" fontId="4" fillId="34" borderId="28" xfId="0" applyFont="1" applyFill="1" applyBorder="1" applyAlignment="1" applyProtection="1">
      <alignment horizontal="right" vertical="center" wrapText="1"/>
      <protection hidden="1"/>
    </xf>
    <xf numFmtId="0" fontId="4" fillId="34" borderId="31" xfId="0" applyFont="1" applyFill="1" applyBorder="1" applyAlignment="1" applyProtection="1">
      <alignment horizontal="right" vertical="center" wrapText="1"/>
      <protection hidden="1"/>
    </xf>
    <xf numFmtId="0" fontId="2" fillId="0" borderId="32" xfId="0" applyFont="1" applyFill="1" applyBorder="1" applyAlignment="1" applyProtection="1">
      <alignment vertical="center" wrapText="1"/>
      <protection locked="0"/>
    </xf>
    <xf numFmtId="0" fontId="2" fillId="0" borderId="33" xfId="0" applyFont="1" applyFill="1" applyBorder="1" applyAlignment="1" applyProtection="1">
      <alignment vertical="center" wrapText="1"/>
      <protection locked="0"/>
    </xf>
    <xf numFmtId="0" fontId="2" fillId="0" borderId="34" xfId="0" applyFont="1" applyFill="1" applyBorder="1" applyAlignment="1" applyProtection="1">
      <alignment vertical="center" wrapText="1"/>
      <protection locked="0"/>
    </xf>
    <xf numFmtId="0" fontId="3" fillId="0" borderId="35" xfId="0" applyFont="1" applyFill="1" applyBorder="1" applyAlignment="1" applyProtection="1">
      <alignment horizontal="center" vertical="center" wrapText="1"/>
      <protection locked="0"/>
    </xf>
    <xf numFmtId="178" fontId="3" fillId="0" borderId="36" xfId="0" applyNumberFormat="1" applyFont="1" applyFill="1" applyBorder="1" applyAlignment="1" applyProtection="1">
      <alignment horizontal="right" vertical="center" wrapText="1"/>
      <protection locked="0"/>
    </xf>
    <xf numFmtId="178" fontId="3" fillId="0" borderId="21" xfId="0" applyNumberFormat="1" applyFont="1" applyFill="1" applyBorder="1" applyAlignment="1" applyProtection="1">
      <alignment horizontal="right" vertical="center" wrapText="1"/>
      <protection locked="0"/>
    </xf>
    <xf numFmtId="0" fontId="2" fillId="0" borderId="37" xfId="0" applyFont="1" applyFill="1" applyBorder="1" applyAlignment="1" applyProtection="1">
      <alignment vertical="center" wrapText="1"/>
      <protection locked="0"/>
    </xf>
    <xf numFmtId="0" fontId="2" fillId="0" borderId="38" xfId="0" applyFont="1" applyFill="1" applyBorder="1" applyAlignment="1" applyProtection="1">
      <alignment vertical="center" wrapText="1"/>
      <protection locked="0"/>
    </xf>
    <xf numFmtId="0" fontId="2" fillId="0" borderId="39" xfId="0" applyFont="1" applyFill="1" applyBorder="1" applyAlignment="1" applyProtection="1">
      <alignment vertical="center" wrapText="1"/>
      <protection locked="0"/>
    </xf>
    <xf numFmtId="0" fontId="3" fillId="0" borderId="31" xfId="0" applyFont="1" applyFill="1" applyBorder="1" applyAlignment="1" applyProtection="1">
      <alignment horizontal="center" vertical="center" wrapText="1"/>
      <protection locked="0"/>
    </xf>
    <xf numFmtId="0" fontId="3" fillId="0" borderId="40" xfId="0" applyFont="1" applyFill="1" applyBorder="1" applyAlignment="1" applyProtection="1">
      <alignment horizontal="right" vertical="center" wrapText="1"/>
      <protection locked="0"/>
    </xf>
    <xf numFmtId="178" fontId="3" fillId="0" borderId="38" xfId="0" applyNumberFormat="1" applyFont="1" applyFill="1" applyBorder="1" applyAlignment="1" applyProtection="1">
      <alignment vertical="center" wrapText="1"/>
      <protection locked="0"/>
    </xf>
    <xf numFmtId="178" fontId="3" fillId="0" borderId="41" xfId="0" applyNumberFormat="1" applyFont="1" applyFill="1" applyBorder="1" applyAlignment="1" applyProtection="1">
      <alignment horizontal="right" vertical="center" wrapText="1"/>
      <protection locked="0"/>
    </xf>
    <xf numFmtId="178" fontId="3" fillId="0" borderId="38" xfId="0" applyNumberFormat="1" applyFont="1" applyFill="1" applyBorder="1" applyAlignment="1" applyProtection="1">
      <alignment horizontal="right" vertical="center" wrapText="1"/>
      <protection locked="0"/>
    </xf>
    <xf numFmtId="0" fontId="3" fillId="0" borderId="37" xfId="0" applyFont="1" applyFill="1" applyBorder="1" applyAlignment="1" applyProtection="1">
      <alignment horizontal="right" vertical="center" wrapText="1"/>
      <protection locked="0"/>
    </xf>
    <xf numFmtId="0" fontId="3" fillId="0" borderId="38" xfId="0" applyFont="1" applyFill="1" applyBorder="1" applyAlignment="1" applyProtection="1">
      <alignment horizontal="center" vertical="center" wrapText="1"/>
      <protection locked="0"/>
    </xf>
    <xf numFmtId="0" fontId="5" fillId="34" borderId="31" xfId="0" applyFont="1" applyFill="1" applyBorder="1" applyAlignment="1" applyProtection="1">
      <alignment horizontal="right" vertical="center" wrapText="1"/>
      <protection hidden="1"/>
    </xf>
    <xf numFmtId="0" fontId="3" fillId="0" borderId="0" xfId="0" applyFont="1" applyFill="1" applyAlignment="1" applyProtection="1">
      <alignment horizontal="right" vertical="center" wrapText="1"/>
      <protection hidden="1"/>
    </xf>
    <xf numFmtId="0" fontId="1" fillId="0" borderId="0" xfId="0" applyFont="1" applyFill="1" applyAlignment="1" applyProtection="1">
      <alignment horizontal="center" vertical="center" wrapText="1"/>
      <protection hidden="1"/>
    </xf>
    <xf numFmtId="0" fontId="0" fillId="33" borderId="10" xfId="0" applyFont="1" applyFill="1" applyBorder="1" applyAlignment="1" applyProtection="1">
      <alignment horizontal="center" vertical="center"/>
      <protection hidden="1"/>
    </xf>
    <xf numFmtId="0" fontId="2" fillId="0" borderId="0" xfId="0" applyFont="1" applyAlignment="1" applyProtection="1">
      <alignment horizontal="center" vertical="center"/>
      <protection hidden="1"/>
    </xf>
    <xf numFmtId="0" fontId="2" fillId="0" borderId="0" xfId="0" applyFont="1" applyAlignment="1" applyProtection="1">
      <alignment horizontal="center"/>
      <protection hidden="1"/>
    </xf>
    <xf numFmtId="0" fontId="2" fillId="0" borderId="0" xfId="0" applyFont="1" applyAlignment="1" applyProtection="1">
      <alignment/>
      <protection hidden="1"/>
    </xf>
    <xf numFmtId="179" fontId="0" fillId="33" borderId="10" xfId="0" applyNumberFormat="1" applyFont="1" applyFill="1" applyBorder="1" applyAlignment="1" applyProtection="1">
      <alignment horizontal="center" vertical="center"/>
      <protection hidden="1"/>
    </xf>
    <xf numFmtId="0" fontId="8" fillId="0" borderId="0" xfId="0" applyFont="1" applyAlignment="1" applyProtection="1">
      <alignment/>
      <protection hidden="1"/>
    </xf>
    <xf numFmtId="0" fontId="8" fillId="0" borderId="0" xfId="0" applyFont="1" applyFill="1" applyAlignment="1" applyProtection="1">
      <alignment/>
      <protection hidden="1"/>
    </xf>
    <xf numFmtId="0" fontId="8" fillId="0" borderId="0" xfId="0" applyFont="1" applyAlignment="1" applyProtection="1">
      <alignment vertical="center"/>
      <protection hidden="1"/>
    </xf>
    <xf numFmtId="0" fontId="9" fillId="0" borderId="0" xfId="0" applyFont="1" applyFill="1" applyAlignment="1" applyProtection="1">
      <alignment horizontal="center" vertical="center"/>
      <protection hidden="1"/>
    </xf>
    <xf numFmtId="0" fontId="10" fillId="0" borderId="0" xfId="0" applyFont="1" applyFill="1" applyBorder="1" applyAlignment="1" applyProtection="1">
      <alignment horizontal="center" vertical="center"/>
      <protection hidden="1"/>
    </xf>
    <xf numFmtId="0" fontId="8" fillId="0" borderId="0" xfId="0" applyFont="1" applyFill="1" applyBorder="1" applyAlignment="1" applyProtection="1">
      <alignment vertical="center"/>
      <protection hidden="1"/>
    </xf>
    <xf numFmtId="0" fontId="8" fillId="0" borderId="0" xfId="0" applyFont="1" applyFill="1" applyBorder="1" applyAlignment="1" applyProtection="1">
      <alignment horizontal="center" vertical="center"/>
      <protection hidden="1"/>
    </xf>
    <xf numFmtId="0" fontId="8" fillId="35" borderId="10" xfId="0" applyFont="1" applyFill="1" applyBorder="1" applyAlignment="1" applyProtection="1">
      <alignment vertical="center"/>
      <protection hidden="1"/>
    </xf>
    <xf numFmtId="0" fontId="8" fillId="0" borderId="10" xfId="0" applyFont="1" applyFill="1" applyBorder="1" applyAlignment="1" applyProtection="1">
      <alignment horizontal="center" vertical="center"/>
      <protection hidden="1"/>
    </xf>
    <xf numFmtId="0" fontId="0" fillId="0" borderId="0" xfId="0" applyBorder="1" applyAlignment="1" applyProtection="1">
      <alignment horizontal="right" vertical="center"/>
      <protection hidden="1"/>
    </xf>
    <xf numFmtId="0" fontId="12" fillId="0" borderId="0" xfId="0" applyFont="1" applyAlignment="1" applyProtection="1">
      <alignment/>
      <protection hidden="1"/>
    </xf>
    <xf numFmtId="0" fontId="12" fillId="35" borderId="10" xfId="0" applyFont="1" applyFill="1" applyBorder="1" applyAlignment="1" applyProtection="1">
      <alignment horizontal="center"/>
      <protection locked="0"/>
    </xf>
    <xf numFmtId="0" fontId="13" fillId="0" borderId="0" xfId="0" applyFont="1" applyAlignment="1" applyProtection="1">
      <alignment/>
      <protection hidden="1"/>
    </xf>
    <xf numFmtId="0" fontId="13" fillId="0" borderId="0" xfId="0" applyFont="1" applyAlignment="1" applyProtection="1">
      <alignment horizontal="center"/>
      <protection hidden="1"/>
    </xf>
    <xf numFmtId="0" fontId="14" fillId="0" borderId="0" xfId="0" applyFont="1" applyAlignment="1" applyProtection="1">
      <alignment/>
      <protection hidden="1"/>
    </xf>
    <xf numFmtId="0" fontId="12" fillId="0" borderId="0" xfId="0" applyFont="1" applyAlignment="1" applyProtection="1">
      <alignment horizontal="right"/>
      <protection hidden="1"/>
    </xf>
    <xf numFmtId="177" fontId="2" fillId="0" borderId="42" xfId="0" applyNumberFormat="1" applyFont="1" applyFill="1" applyBorder="1" applyAlignment="1" applyProtection="1">
      <alignment horizontal="center" vertical="center" wrapText="1"/>
      <protection locked="0"/>
    </xf>
    <xf numFmtId="177" fontId="2" fillId="0" borderId="43" xfId="0" applyNumberFormat="1" applyFont="1" applyFill="1" applyBorder="1" applyAlignment="1" applyProtection="1">
      <alignment horizontal="center" vertical="center" wrapText="1"/>
      <protection locked="0"/>
    </xf>
    <xf numFmtId="177" fontId="2" fillId="0" borderId="28" xfId="0" applyNumberFormat="1" applyFont="1" applyFill="1" applyBorder="1" applyAlignment="1" applyProtection="1">
      <alignment horizontal="center" vertical="center" wrapText="1"/>
      <protection locked="0"/>
    </xf>
    <xf numFmtId="177" fontId="2" fillId="0" borderId="31" xfId="0" applyNumberFormat="1" applyFont="1" applyFill="1" applyBorder="1" applyAlignment="1" applyProtection="1">
      <alignment horizontal="center" vertical="center" wrapText="1"/>
      <protection locked="0"/>
    </xf>
    <xf numFmtId="0" fontId="11" fillId="0" borderId="10" xfId="0" applyFont="1" applyFill="1" applyBorder="1" applyAlignment="1" applyProtection="1">
      <alignment vertical="center"/>
      <protection hidden="1"/>
    </xf>
    <xf numFmtId="0" fontId="11" fillId="0" borderId="44" xfId="0" applyFont="1" applyFill="1" applyBorder="1" applyAlignment="1" applyProtection="1">
      <alignment horizontal="center" vertical="center"/>
      <protection hidden="1"/>
    </xf>
    <xf numFmtId="0" fontId="11" fillId="0" borderId="45" xfId="0" applyFont="1" applyFill="1" applyBorder="1" applyAlignment="1" applyProtection="1">
      <alignment horizontal="center" vertical="center"/>
      <protection hidden="1"/>
    </xf>
    <xf numFmtId="0" fontId="8" fillId="0" borderId="46" xfId="0" applyFont="1" applyFill="1" applyBorder="1" applyAlignment="1" applyProtection="1">
      <alignment horizontal="center" vertical="center"/>
      <protection hidden="1"/>
    </xf>
    <xf numFmtId="0" fontId="11" fillId="0" borderId="47" xfId="0" applyFont="1" applyFill="1" applyBorder="1" applyAlignment="1" applyProtection="1">
      <alignment horizontal="center" vertical="center"/>
      <protection hidden="1"/>
    </xf>
    <xf numFmtId="0" fontId="3" fillId="0" borderId="14" xfId="0" applyFont="1" applyFill="1" applyBorder="1" applyAlignment="1" applyProtection="1">
      <alignment horizontal="center" vertical="center" wrapText="1"/>
      <protection locked="0"/>
    </xf>
    <xf numFmtId="0" fontId="3" fillId="0" borderId="24" xfId="0" applyFont="1" applyFill="1" applyBorder="1" applyAlignment="1" applyProtection="1">
      <alignment horizontal="center" vertical="center" wrapText="1"/>
      <protection locked="0"/>
    </xf>
    <xf numFmtId="0" fontId="3" fillId="0" borderId="48" xfId="0" applyFont="1" applyFill="1" applyBorder="1" applyAlignment="1" applyProtection="1">
      <alignment horizontal="center" vertical="center" wrapText="1"/>
      <protection locked="0"/>
    </xf>
    <xf numFmtId="0" fontId="3" fillId="0" borderId="49" xfId="0" applyFont="1" applyFill="1" applyBorder="1" applyAlignment="1" applyProtection="1">
      <alignment horizontal="right" vertical="center" wrapText="1"/>
      <protection locked="0"/>
    </xf>
    <xf numFmtId="178" fontId="3" fillId="0" borderId="50" xfId="0" applyNumberFormat="1" applyFont="1" applyFill="1" applyBorder="1" applyAlignment="1" applyProtection="1">
      <alignment vertical="center" wrapText="1"/>
      <protection locked="0"/>
    </xf>
    <xf numFmtId="178" fontId="3" fillId="0" borderId="51" xfId="0" applyNumberFormat="1" applyFont="1" applyFill="1" applyBorder="1" applyAlignment="1" applyProtection="1">
      <alignment horizontal="right" vertical="center" wrapText="1"/>
      <protection locked="0"/>
    </xf>
    <xf numFmtId="178" fontId="3" fillId="0" borderId="50" xfId="0" applyNumberFormat="1" applyFont="1" applyFill="1" applyBorder="1" applyAlignment="1" applyProtection="1">
      <alignment horizontal="right" vertical="center" wrapText="1"/>
      <protection locked="0"/>
    </xf>
    <xf numFmtId="0" fontId="3" fillId="0" borderId="52" xfId="0" applyFont="1" applyFill="1" applyBorder="1" applyAlignment="1" applyProtection="1">
      <alignment horizontal="right" vertical="center" wrapText="1"/>
      <protection locked="0"/>
    </xf>
    <xf numFmtId="0" fontId="3" fillId="0" borderId="50" xfId="0" applyFont="1" applyFill="1" applyBorder="1" applyAlignment="1" applyProtection="1">
      <alignment horizontal="center" vertical="center" wrapText="1"/>
      <protection locked="0"/>
    </xf>
    <xf numFmtId="0" fontId="3" fillId="0" borderId="53" xfId="0" applyFont="1" applyFill="1" applyBorder="1" applyAlignment="1" applyProtection="1">
      <alignment horizontal="right" vertical="center" wrapText="1"/>
      <protection locked="0"/>
    </xf>
    <xf numFmtId="178" fontId="3" fillId="0" borderId="54" xfId="0" applyNumberFormat="1" applyFont="1" applyFill="1" applyBorder="1" applyAlignment="1" applyProtection="1">
      <alignment vertical="center" wrapText="1"/>
      <protection locked="0"/>
    </xf>
    <xf numFmtId="178" fontId="3" fillId="0" borderId="43" xfId="0" applyNumberFormat="1" applyFont="1" applyFill="1" applyBorder="1" applyAlignment="1" applyProtection="1">
      <alignment horizontal="right" vertical="center" wrapText="1"/>
      <protection locked="0"/>
    </xf>
    <xf numFmtId="178" fontId="3" fillId="0" borderId="54" xfId="0" applyNumberFormat="1" applyFont="1" applyFill="1" applyBorder="1" applyAlignment="1" applyProtection="1">
      <alignment horizontal="right" vertical="center" wrapText="1"/>
      <protection locked="0"/>
    </xf>
    <xf numFmtId="0" fontId="3" fillId="0" borderId="55" xfId="0" applyFont="1" applyFill="1" applyBorder="1" applyAlignment="1" applyProtection="1">
      <alignment horizontal="right" vertical="center" wrapText="1"/>
      <protection locked="0"/>
    </xf>
    <xf numFmtId="0" fontId="3" fillId="0" borderId="54" xfId="0" applyFont="1" applyFill="1" applyBorder="1" applyAlignment="1" applyProtection="1">
      <alignment horizontal="center" vertical="center" wrapText="1"/>
      <protection locked="0"/>
    </xf>
    <xf numFmtId="0" fontId="3" fillId="0" borderId="56" xfId="0" applyFont="1" applyFill="1" applyBorder="1" applyAlignment="1" applyProtection="1">
      <alignment horizontal="left" vertical="center" shrinkToFit="1"/>
      <protection locked="0"/>
    </xf>
    <xf numFmtId="0" fontId="3" fillId="0" borderId="57" xfId="0" applyFont="1" applyFill="1" applyBorder="1" applyAlignment="1" applyProtection="1">
      <alignment horizontal="left" vertical="center" shrinkToFit="1"/>
      <protection locked="0"/>
    </xf>
    <xf numFmtId="0" fontId="3" fillId="0" borderId="58" xfId="0" applyFont="1" applyFill="1" applyBorder="1" applyAlignment="1" applyProtection="1">
      <alignment horizontal="left" vertical="center" shrinkToFit="1"/>
      <protection locked="0"/>
    </xf>
    <xf numFmtId="0" fontId="3" fillId="0" borderId="59" xfId="0" applyFont="1" applyFill="1" applyBorder="1" applyAlignment="1" applyProtection="1">
      <alignment horizontal="left" vertical="center" shrinkToFit="1"/>
      <protection locked="0"/>
    </xf>
    <xf numFmtId="0" fontId="3" fillId="0" borderId="60" xfId="0" applyFont="1" applyFill="1" applyBorder="1" applyAlignment="1" applyProtection="1">
      <alignment horizontal="left" vertical="center" shrinkToFit="1"/>
      <protection locked="0"/>
    </xf>
    <xf numFmtId="0" fontId="11" fillId="0" borderId="61" xfId="0" applyFont="1" applyFill="1" applyBorder="1" applyAlignment="1" applyProtection="1">
      <alignment horizontal="center" vertical="center"/>
      <protection hidden="1"/>
    </xf>
    <xf numFmtId="0" fontId="11" fillId="0" borderId="10" xfId="0" applyFont="1" applyFill="1" applyBorder="1" applyAlignment="1" applyProtection="1">
      <alignment horizontal="center" vertical="center"/>
      <protection hidden="1"/>
    </xf>
    <xf numFmtId="0" fontId="8" fillId="0" borderId="62" xfId="0" applyFont="1" applyFill="1" applyBorder="1" applyAlignment="1" applyProtection="1">
      <alignment horizontal="center" vertical="center"/>
      <protection hidden="1"/>
    </xf>
    <xf numFmtId="0" fontId="1" fillId="34" borderId="0" xfId="0" applyFont="1" applyFill="1" applyBorder="1" applyAlignment="1" applyProtection="1">
      <alignment horizontal="left" vertical="center"/>
      <protection hidden="1"/>
    </xf>
    <xf numFmtId="0" fontId="3" fillId="35" borderId="12" xfId="0" applyFont="1" applyFill="1" applyBorder="1" applyAlignment="1" applyProtection="1">
      <alignment horizontal="center" vertical="center" wrapText="1"/>
      <protection locked="0"/>
    </xf>
    <xf numFmtId="0" fontId="0" fillId="0" borderId="63" xfId="0" applyBorder="1" applyAlignment="1" applyProtection="1">
      <alignment horizontal="center" vertical="center" wrapText="1"/>
      <protection locked="0"/>
    </xf>
    <xf numFmtId="0" fontId="0" fillId="0" borderId="64" xfId="0" applyBorder="1" applyAlignment="1" applyProtection="1">
      <alignment horizontal="center" vertical="center" wrapText="1"/>
      <protection locked="0"/>
    </xf>
    <xf numFmtId="0" fontId="4" fillId="34" borderId="14" xfId="0" applyFont="1" applyFill="1" applyBorder="1" applyAlignment="1" applyProtection="1">
      <alignment horizontal="center" vertical="center" wrapText="1"/>
      <protection hidden="1"/>
    </xf>
    <xf numFmtId="0" fontId="4" fillId="34" borderId="35" xfId="0" applyFont="1" applyFill="1" applyBorder="1" applyAlignment="1" applyProtection="1">
      <alignment horizontal="center" vertical="center" wrapText="1"/>
      <protection hidden="1"/>
    </xf>
    <xf numFmtId="0" fontId="4" fillId="34" borderId="15" xfId="0" applyFont="1" applyFill="1" applyBorder="1" applyAlignment="1" applyProtection="1">
      <alignment horizontal="center" vertical="center" wrapText="1"/>
      <protection hidden="1"/>
    </xf>
    <xf numFmtId="0" fontId="4" fillId="34" borderId="32" xfId="0" applyFont="1" applyFill="1" applyBorder="1" applyAlignment="1" applyProtection="1">
      <alignment horizontal="center" vertical="center" wrapText="1"/>
      <protection hidden="1"/>
    </xf>
    <xf numFmtId="0" fontId="4" fillId="34" borderId="65" xfId="0" applyFont="1" applyFill="1" applyBorder="1" applyAlignment="1" applyProtection="1">
      <alignment horizontal="center" vertical="center" wrapText="1"/>
      <protection hidden="1"/>
    </xf>
    <xf numFmtId="0" fontId="4" fillId="34" borderId="33" xfId="0" applyFont="1" applyFill="1" applyBorder="1" applyAlignment="1" applyProtection="1">
      <alignment horizontal="center" vertical="center" wrapText="1"/>
      <protection hidden="1"/>
    </xf>
    <xf numFmtId="0" fontId="4" fillId="34" borderId="11" xfId="0" applyFont="1" applyFill="1" applyBorder="1" applyAlignment="1" applyProtection="1">
      <alignment horizontal="center" vertical="center" wrapText="1"/>
      <protection hidden="1"/>
    </xf>
    <xf numFmtId="49" fontId="3" fillId="35" borderId="12" xfId="0" applyNumberFormat="1" applyFont="1" applyFill="1" applyBorder="1" applyAlignment="1" applyProtection="1">
      <alignment horizontal="center" vertical="center" wrapText="1"/>
      <protection locked="0"/>
    </xf>
    <xf numFmtId="49" fontId="0" fillId="35" borderId="63" xfId="0" applyNumberFormat="1" applyFont="1" applyFill="1" applyBorder="1" applyAlignment="1" applyProtection="1">
      <alignment vertical="center" wrapText="1"/>
      <protection locked="0"/>
    </xf>
    <xf numFmtId="49" fontId="0" fillId="35" borderId="64" xfId="0" applyNumberFormat="1" applyFont="1" applyFill="1" applyBorder="1" applyAlignment="1" applyProtection="1">
      <alignment vertical="center" wrapText="1"/>
      <protection locked="0"/>
    </xf>
    <xf numFmtId="0" fontId="3" fillId="34" borderId="16" xfId="0" applyFont="1" applyFill="1" applyBorder="1" applyAlignment="1" applyProtection="1">
      <alignment horizontal="right" vertical="center"/>
      <protection hidden="1"/>
    </xf>
    <xf numFmtId="0" fontId="0" fillId="0" borderId="66" xfId="0" applyBorder="1" applyAlignment="1">
      <alignment horizontal="right" vertical="center"/>
    </xf>
    <xf numFmtId="0" fontId="0" fillId="0" borderId="67" xfId="0" applyBorder="1" applyAlignment="1">
      <alignment horizontal="right" vertical="center"/>
    </xf>
    <xf numFmtId="0" fontId="0" fillId="0" borderId="13" xfId="0" applyBorder="1" applyAlignment="1">
      <alignment horizontal="right" vertical="center"/>
    </xf>
    <xf numFmtId="0" fontId="3" fillId="35" borderId="16" xfId="0" applyFont="1" applyFill="1" applyBorder="1" applyAlignment="1" applyProtection="1">
      <alignment horizontal="center" vertical="center" wrapText="1"/>
      <protection hidden="1"/>
    </xf>
    <xf numFmtId="0" fontId="3" fillId="35" borderId="42" xfId="0" applyFont="1" applyFill="1" applyBorder="1" applyAlignment="1" applyProtection="1">
      <alignment horizontal="center" vertical="center" wrapText="1"/>
      <protection hidden="1"/>
    </xf>
    <xf numFmtId="0" fontId="0" fillId="35" borderId="42" xfId="0" applyFont="1" applyFill="1" applyBorder="1" applyAlignment="1" applyProtection="1">
      <alignment horizontal="center" vertical="center" wrapText="1"/>
      <protection hidden="1"/>
    </xf>
    <xf numFmtId="0" fontId="0" fillId="35" borderId="66" xfId="0" applyFont="1" applyFill="1" applyBorder="1" applyAlignment="1" applyProtection="1">
      <alignment horizontal="center" vertical="center" wrapText="1"/>
      <protection hidden="1"/>
    </xf>
    <xf numFmtId="0" fontId="0" fillId="0" borderId="67" xfId="0" applyBorder="1" applyAlignment="1">
      <alignment horizontal="center" vertical="center" wrapText="1"/>
    </xf>
    <xf numFmtId="0" fontId="0" fillId="0" borderId="68" xfId="0" applyBorder="1" applyAlignment="1">
      <alignment horizontal="center" vertical="center" wrapText="1"/>
    </xf>
    <xf numFmtId="0" fontId="0" fillId="0" borderId="13" xfId="0" applyBorder="1" applyAlignment="1">
      <alignment horizontal="center" vertical="center" wrapText="1"/>
    </xf>
    <xf numFmtId="0" fontId="3" fillId="34" borderId="14" xfId="0" applyFont="1" applyFill="1" applyBorder="1" applyAlignment="1" applyProtection="1">
      <alignment vertical="center" wrapText="1"/>
      <protection hidden="1"/>
    </xf>
    <xf numFmtId="0" fontId="0" fillId="0" borderId="35" xfId="0" applyBorder="1" applyAlignment="1">
      <alignment vertical="center" wrapText="1"/>
    </xf>
    <xf numFmtId="0" fontId="3" fillId="34" borderId="12" xfId="0" applyFont="1" applyFill="1" applyBorder="1" applyAlignment="1" applyProtection="1">
      <alignment horizontal="center" vertical="center"/>
      <protection hidden="1"/>
    </xf>
    <xf numFmtId="0" fontId="3" fillId="34" borderId="64" xfId="0" applyFont="1" applyFill="1" applyBorder="1" applyAlignment="1" applyProtection="1">
      <alignment horizontal="center" vertical="center"/>
      <protection hidden="1"/>
    </xf>
    <xf numFmtId="0" fontId="3" fillId="35" borderId="63" xfId="0" applyFont="1" applyFill="1" applyBorder="1" applyAlignment="1" applyProtection="1">
      <alignment horizontal="center" vertical="center" wrapText="1"/>
      <protection locked="0"/>
    </xf>
    <xf numFmtId="0" fontId="0" fillId="35" borderId="64" xfId="0" applyFont="1" applyFill="1" applyBorder="1" applyAlignment="1" applyProtection="1">
      <alignment horizontal="center" vertical="center" wrapText="1"/>
      <protection locked="0"/>
    </xf>
    <xf numFmtId="0" fontId="3" fillId="34" borderId="12" xfId="0" applyFont="1" applyFill="1" applyBorder="1" applyAlignment="1" applyProtection="1">
      <alignment horizontal="center" vertical="center" wrapText="1"/>
      <protection hidden="1"/>
    </xf>
    <xf numFmtId="0" fontId="0" fillId="0" borderId="63" xfId="0" applyFont="1" applyBorder="1" applyAlignment="1">
      <alignment horizontal="center" vertical="center"/>
    </xf>
    <xf numFmtId="0" fontId="3" fillId="34" borderId="63" xfId="0" applyFont="1" applyFill="1" applyBorder="1" applyAlignment="1" applyProtection="1">
      <alignment horizontal="center" vertical="center" wrapText="1"/>
      <protection hidden="1"/>
    </xf>
    <xf numFmtId="0" fontId="0" fillId="0" borderId="63" xfId="0" applyBorder="1" applyAlignment="1">
      <alignment horizontal="center" vertical="center" wrapText="1"/>
    </xf>
    <xf numFmtId="0" fontId="0" fillId="0" borderId="64" xfId="0" applyBorder="1" applyAlignment="1">
      <alignment horizontal="center" vertical="center" wrapText="1"/>
    </xf>
    <xf numFmtId="0" fontId="0" fillId="34" borderId="64" xfId="0" applyFont="1" applyFill="1" applyBorder="1" applyAlignment="1" applyProtection="1">
      <alignment horizontal="center" vertical="center" wrapText="1"/>
      <protection hidden="1"/>
    </xf>
    <xf numFmtId="5" fontId="2" fillId="34" borderId="69" xfId="0" applyNumberFormat="1" applyFont="1" applyFill="1" applyBorder="1" applyAlignment="1" applyProtection="1">
      <alignment horizontal="center" vertical="center" shrinkToFit="1"/>
      <protection hidden="1"/>
    </xf>
    <xf numFmtId="0" fontId="0" fillId="0" borderId="70" xfId="0" applyBorder="1" applyAlignment="1">
      <alignment vertical="center" shrinkToFit="1"/>
    </xf>
    <xf numFmtId="0" fontId="0" fillId="0" borderId="71" xfId="0" applyBorder="1" applyAlignment="1">
      <alignment vertical="center" shrinkToFit="1"/>
    </xf>
    <xf numFmtId="0" fontId="0" fillId="0" borderId="69" xfId="0" applyBorder="1" applyAlignment="1">
      <alignment vertical="center" shrinkToFit="1"/>
    </xf>
    <xf numFmtId="0" fontId="3" fillId="34" borderId="69" xfId="0" applyFont="1" applyFill="1" applyBorder="1" applyAlignment="1" applyProtection="1">
      <alignment horizontal="center" vertical="center" wrapText="1"/>
      <protection hidden="1"/>
    </xf>
    <xf numFmtId="0" fontId="0" fillId="0" borderId="70" xfId="0" applyBorder="1" applyAlignment="1">
      <alignment vertical="center" wrapText="1"/>
    </xf>
    <xf numFmtId="0" fontId="0" fillId="0" borderId="71" xfId="0" applyBorder="1" applyAlignment="1">
      <alignment vertical="center" wrapText="1"/>
    </xf>
    <xf numFmtId="0" fontId="0" fillId="0" borderId="69" xfId="0" applyBorder="1" applyAlignment="1">
      <alignment vertical="center" wrapText="1"/>
    </xf>
    <xf numFmtId="0" fontId="3" fillId="34" borderId="16" xfId="0" applyFont="1" applyFill="1" applyBorder="1" applyAlignment="1" applyProtection="1">
      <alignment horizontal="center" vertical="center" wrapText="1"/>
      <protection hidden="1"/>
    </xf>
    <xf numFmtId="0" fontId="0" fillId="0" borderId="42" xfId="0" applyFont="1" applyBorder="1" applyAlignment="1">
      <alignment vertical="center" wrapText="1"/>
    </xf>
    <xf numFmtId="0" fontId="0" fillId="0" borderId="67" xfId="0" applyBorder="1" applyAlignment="1">
      <alignment vertical="center" wrapText="1"/>
    </xf>
    <xf numFmtId="0" fontId="0" fillId="0" borderId="68" xfId="0" applyBorder="1" applyAlignment="1">
      <alignment vertical="center" wrapText="1"/>
    </xf>
    <xf numFmtId="0" fontId="9" fillId="0" borderId="72" xfId="0" applyFont="1" applyBorder="1" applyAlignment="1" applyProtection="1">
      <alignment horizontal="center" vertical="center"/>
      <protection hidden="1"/>
    </xf>
    <xf numFmtId="0" fontId="0" fillId="0" borderId="73" xfId="0" applyBorder="1" applyAlignment="1" applyProtection="1">
      <alignment horizontal="center" vertical="center"/>
      <protection hidden="1"/>
    </xf>
    <xf numFmtId="0" fontId="0" fillId="0" borderId="74" xfId="0" applyBorder="1" applyAlignment="1" applyProtection="1">
      <alignment horizontal="center" vertical="center"/>
      <protection hidden="1"/>
    </xf>
    <xf numFmtId="0" fontId="8" fillId="0" borderId="75" xfId="0" applyFont="1" applyFill="1" applyBorder="1" applyAlignment="1" applyProtection="1">
      <alignment horizontal="center" vertical="center"/>
      <protection hidden="1"/>
    </xf>
    <xf numFmtId="0" fontId="8" fillId="0" borderId="76" xfId="0" applyFont="1" applyFill="1" applyBorder="1" applyAlignment="1" applyProtection="1">
      <alignment horizontal="center" vertical="center"/>
      <protection hidden="1"/>
    </xf>
    <xf numFmtId="0" fontId="8" fillId="0" borderId="77" xfId="0" applyFont="1" applyFill="1" applyBorder="1" applyAlignment="1" applyProtection="1">
      <alignment horizontal="center" vertical="center"/>
      <protection hidden="1"/>
    </xf>
    <xf numFmtId="0" fontId="8" fillId="0" borderId="61" xfId="0" applyFont="1" applyFill="1" applyBorder="1" applyAlignment="1" applyProtection="1">
      <alignment horizontal="center" vertical="center" wrapText="1"/>
      <protection hidden="1"/>
    </xf>
    <xf numFmtId="0" fontId="8" fillId="0" borderId="78" xfId="0" applyFont="1" applyFill="1" applyBorder="1" applyAlignment="1" applyProtection="1">
      <alignment horizontal="center" vertical="center" wrapText="1"/>
      <protection hidden="1"/>
    </xf>
    <xf numFmtId="0" fontId="8" fillId="0" borderId="61" xfId="0" applyFont="1" applyFill="1" applyBorder="1" applyAlignment="1" applyProtection="1">
      <alignment horizontal="center" vertical="center"/>
      <protection hidden="1"/>
    </xf>
    <xf numFmtId="0" fontId="8" fillId="0" borderId="78" xfId="0" applyFont="1" applyBorder="1" applyAlignment="1" applyProtection="1">
      <alignment horizontal="center" vertical="center"/>
      <protection hidden="1"/>
    </xf>
    <xf numFmtId="0" fontId="8" fillId="0" borderId="78" xfId="0" applyFont="1" applyFill="1" applyBorder="1" applyAlignment="1" applyProtection="1">
      <alignment horizontal="center" vertical="center"/>
      <protection hidden="1"/>
    </xf>
    <xf numFmtId="0" fontId="8" fillId="0" borderId="61" xfId="0" applyFont="1" applyBorder="1" applyAlignment="1" applyProtection="1">
      <alignment horizontal="center" vertical="center"/>
      <protection hidden="1"/>
    </xf>
    <xf numFmtId="0" fontId="0" fillId="0" borderId="78" xfId="0" applyBorder="1" applyAlignment="1" applyProtection="1">
      <alignment horizontal="center" vertical="center"/>
      <protection hidden="1"/>
    </xf>
    <xf numFmtId="0" fontId="10" fillId="0" borderId="0" xfId="0" applyFont="1" applyBorder="1" applyAlignment="1" applyProtection="1">
      <alignment horizontal="center" vertical="center"/>
      <protection hidden="1"/>
    </xf>
    <xf numFmtId="0" fontId="0" fillId="0" borderId="79" xfId="0" applyBorder="1" applyAlignment="1" applyProtection="1">
      <alignment vertical="center"/>
      <protection hidden="1"/>
    </xf>
    <xf numFmtId="0" fontId="0" fillId="0" borderId="78" xfId="0" applyBorder="1" applyAlignment="1" applyProtection="1">
      <alignment vertical="center"/>
      <protection hidden="1"/>
    </xf>
    <xf numFmtId="0" fontId="8" fillId="0" borderId="10" xfId="0" applyFont="1" applyFill="1" applyBorder="1" applyAlignment="1" applyProtection="1">
      <alignment horizontal="center" vertical="center"/>
      <protection hidden="1"/>
    </xf>
    <xf numFmtId="0" fontId="0" fillId="0" borderId="10" xfId="0" applyBorder="1" applyAlignment="1" applyProtection="1">
      <alignment vertical="center"/>
      <protection hidden="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184">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strike/>
        <color indexed="10"/>
      </font>
    </dxf>
    <dxf>
      <font>
        <strike/>
        <color indexed="10"/>
      </font>
    </dxf>
    <dxf>
      <font>
        <strike/>
        <color rgb="FFFF0000"/>
      </font>
      <border/>
    </dxf>
    <dxf>
      <font>
        <color rgb="FFFF0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19050</xdr:rowOff>
    </xdr:from>
    <xdr:to>
      <xdr:col>4</xdr:col>
      <xdr:colOff>333375</xdr:colOff>
      <xdr:row>1</xdr:row>
      <xdr:rowOff>57150</xdr:rowOff>
    </xdr:to>
    <xdr:sp>
      <xdr:nvSpPr>
        <xdr:cNvPr id="1" name="AutoShape 3"/>
        <xdr:cNvSpPr>
          <a:spLocks/>
        </xdr:cNvSpPr>
      </xdr:nvSpPr>
      <xdr:spPr>
        <a:xfrm>
          <a:off x="171450" y="19050"/>
          <a:ext cx="1714500" cy="171450"/>
        </a:xfrm>
        <a:prstGeom prst="wedgeRoundRectCallout">
          <a:avLst>
            <a:gd name="adj1" fmla="val -11370"/>
            <a:gd name="adj2" fmla="val 171523"/>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750" b="0" i="0" u="none" baseline="0">
              <a:solidFill>
                <a:srgbClr val="FF0000"/>
              </a:solidFill>
              <a:latin typeface="ＭＳ Ｐゴシック"/>
              <a:ea typeface="ＭＳ Ｐゴシック"/>
              <a:cs typeface="ＭＳ Ｐゴシック"/>
            </a:rPr>
            <a:t>地区と区分を最初に選択してください。</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2</xdr:row>
      <xdr:rowOff>28575</xdr:rowOff>
    </xdr:from>
    <xdr:to>
      <xdr:col>1</xdr:col>
      <xdr:colOff>695325</xdr:colOff>
      <xdr:row>8</xdr:row>
      <xdr:rowOff>19050</xdr:rowOff>
    </xdr:to>
    <xdr:sp>
      <xdr:nvSpPr>
        <xdr:cNvPr id="1" name="AutoShape 1"/>
        <xdr:cNvSpPr>
          <a:spLocks/>
        </xdr:cNvSpPr>
      </xdr:nvSpPr>
      <xdr:spPr>
        <a:xfrm>
          <a:off x="47625" y="314325"/>
          <a:ext cx="1247775" cy="847725"/>
        </a:xfrm>
        <a:prstGeom prst="round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FF0000"/>
              </a:solidFill>
              <a:latin typeface="ＭＳ Ｐゴシック"/>
              <a:ea typeface="ＭＳ Ｐゴシック"/>
              <a:cs typeface="ＭＳ Ｐゴシック"/>
            </a:rPr>
            <a:t>プログラム編成用のシートです。</a:t>
          </a:r>
          <a:r>
            <a:rPr lang="en-US" cap="none" sz="1100" b="0" i="0" u="none" baseline="0">
              <a:solidFill>
                <a:srgbClr val="FF0000"/>
              </a:solidFill>
              <a:latin typeface="ＭＳ Ｐゴシック"/>
              <a:ea typeface="ＭＳ Ｐゴシック"/>
              <a:cs typeface="ＭＳ Ｐゴシック"/>
            </a:rPr>
            <a:t>
このシートはさわらないでください。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2:C6"/>
  <sheetViews>
    <sheetView showGridLines="0" zoomScalePageLayoutView="0" workbookViewId="0" topLeftCell="A1">
      <selection activeCell="B5" sqref="B5"/>
    </sheetView>
  </sheetViews>
  <sheetFormatPr defaultColWidth="9.00390625" defaultRowHeight="13.5"/>
  <cols>
    <col min="1" max="16384" width="9.00390625" style="89" customWidth="1"/>
  </cols>
  <sheetData>
    <row r="2" s="87" customFormat="1" ht="17.25">
      <c r="A2" s="87" t="s">
        <v>142</v>
      </c>
    </row>
    <row r="3" s="87" customFormat="1" ht="9.75" customHeight="1"/>
    <row r="4" spans="1:3" s="87" customFormat="1" ht="17.25">
      <c r="A4" s="92"/>
      <c r="B4" s="88">
        <v>2018</v>
      </c>
      <c r="C4" s="87" t="s">
        <v>173</v>
      </c>
    </row>
    <row r="5" ht="13.5" customHeight="1">
      <c r="B5" s="90" t="s">
        <v>143</v>
      </c>
    </row>
    <row r="6" ht="17.25">
      <c r="B6" s="91" t="s">
        <v>174</v>
      </c>
    </row>
  </sheetData>
  <sheetProtection password="CC4F" sheet="1" objects="1" scenarios="1"/>
  <printOptions/>
  <pageMargins left="0.75" right="0.75" top="1" bottom="1" header="0.512" footer="0.51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BH108"/>
  <sheetViews>
    <sheetView showZeros="0" tabSelected="1" view="pageBreakPreview" zoomScale="150" zoomScaleNormal="117" zoomScaleSheetLayoutView="150" zoomScalePageLayoutView="0" workbookViewId="0" topLeftCell="A1">
      <selection activeCell="C4" sqref="C4"/>
    </sheetView>
  </sheetViews>
  <sheetFormatPr defaultColWidth="9.00390625" defaultRowHeight="13.5"/>
  <cols>
    <col min="1" max="1" width="2.375" style="70" customWidth="1"/>
    <col min="2" max="2" width="4.75390625" style="27" customWidth="1"/>
    <col min="3" max="6" width="6.625" style="15" customWidth="1"/>
    <col min="7" max="7" width="3.625" style="27" customWidth="1"/>
    <col min="8" max="8" width="3.625" style="71" customWidth="1"/>
    <col min="9" max="9" width="5.625" style="27" customWidth="1"/>
    <col min="10" max="11" width="5.625" style="15" customWidth="1"/>
    <col min="12" max="12" width="5.625" style="27" customWidth="1"/>
    <col min="13" max="14" width="5.625" style="15" customWidth="1"/>
    <col min="15" max="15" width="5.625" style="27" customWidth="1"/>
    <col min="16" max="18" width="5.625" style="15" customWidth="1"/>
    <col min="19" max="19" width="3.625" style="27" customWidth="1"/>
    <col min="20" max="20" width="5.625" style="15" customWidth="1"/>
    <col min="21" max="21" width="3.625" style="27" customWidth="1"/>
    <col min="22" max="23" width="9.00390625" style="15" customWidth="1"/>
    <col min="24" max="24" width="9.00390625" style="15" hidden="1" customWidth="1"/>
    <col min="25" max="51" width="9.00390625" style="15" customWidth="1"/>
    <col min="52" max="53" width="0" style="15" hidden="1" customWidth="1"/>
    <col min="54" max="54" width="3.75390625" style="15" hidden="1" customWidth="1"/>
    <col min="55" max="55" width="2.875" style="15" hidden="1" customWidth="1"/>
    <col min="56" max="56" width="9.00390625" style="15" hidden="1" customWidth="1"/>
    <col min="57" max="59" width="0" style="15" hidden="1" customWidth="1"/>
    <col min="60" max="60" width="9.00390625" style="15" customWidth="1"/>
    <col min="61" max="16384" width="9.00390625" style="15" customWidth="1"/>
  </cols>
  <sheetData>
    <row r="1" spans="1:60" ht="10.5">
      <c r="A1" s="125" t="s">
        <v>207</v>
      </c>
      <c r="B1" s="8"/>
      <c r="C1" s="9"/>
      <c r="D1" s="9"/>
      <c r="E1" s="9"/>
      <c r="F1" s="9"/>
      <c r="G1" s="8"/>
      <c r="H1" s="10"/>
      <c r="I1" s="8"/>
      <c r="J1" s="9"/>
      <c r="K1" s="11"/>
      <c r="L1" s="12"/>
      <c r="M1" s="11"/>
      <c r="N1" s="13"/>
      <c r="O1" s="13"/>
      <c r="P1" s="13"/>
      <c r="Q1" s="14"/>
      <c r="R1" s="14"/>
      <c r="S1" s="8"/>
      <c r="T1" s="14"/>
      <c r="U1" s="8"/>
      <c r="BB1" s="15">
        <f>IF(C4="小学",300,IF(C4="中学",500,IF(C4="高校",500,IF(C4="一般",500,IF(C4="ﾏｽﾀｰｽﾞ",500,"")))))</f>
      </c>
      <c r="BH1" s="15">
        <f>IF(C4="その他",700,"")</f>
      </c>
    </row>
    <row r="2" spans="1:24" ht="10.5" customHeight="1">
      <c r="A2" s="139" t="s">
        <v>67</v>
      </c>
      <c r="B2" s="140"/>
      <c r="C2" s="143" t="str">
        <f>'設定'!B4&amp;"延岡スプリング・チャレンジ大会"</f>
        <v>2018延岡スプリング・チャレンジ大会</v>
      </c>
      <c r="D2" s="144"/>
      <c r="E2" s="144"/>
      <c r="F2" s="144"/>
      <c r="G2" s="144"/>
      <c r="H2" s="144"/>
      <c r="I2" s="144"/>
      <c r="J2" s="145"/>
      <c r="K2" s="146"/>
      <c r="L2" s="150"/>
      <c r="M2" s="156" t="s">
        <v>144</v>
      </c>
      <c r="N2" s="158"/>
      <c r="O2" s="159"/>
      <c r="P2" s="160"/>
      <c r="Q2" s="170" t="s">
        <v>145</v>
      </c>
      <c r="R2" s="171"/>
      <c r="S2" s="166" t="s">
        <v>19</v>
      </c>
      <c r="T2" s="167"/>
      <c r="U2" s="168"/>
      <c r="V2" s="18"/>
      <c r="W2" s="18"/>
      <c r="X2" s="18"/>
    </row>
    <row r="3" spans="1:24" ht="10.5" customHeight="1">
      <c r="A3" s="141"/>
      <c r="B3" s="142"/>
      <c r="C3" s="147"/>
      <c r="D3" s="148"/>
      <c r="E3" s="148"/>
      <c r="F3" s="148"/>
      <c r="G3" s="148"/>
      <c r="H3" s="148"/>
      <c r="I3" s="148"/>
      <c r="J3" s="148"/>
      <c r="K3" s="149"/>
      <c r="L3" s="151"/>
      <c r="M3" s="156" t="s">
        <v>205</v>
      </c>
      <c r="N3" s="160"/>
      <c r="O3" s="156" t="s">
        <v>206</v>
      </c>
      <c r="P3" s="160"/>
      <c r="Q3" s="172"/>
      <c r="R3" s="173"/>
      <c r="S3" s="169"/>
      <c r="T3" s="167"/>
      <c r="U3" s="168"/>
      <c r="V3" s="18"/>
      <c r="W3" s="18"/>
      <c r="X3" s="18"/>
    </row>
    <row r="4" spans="1:24" ht="13.5" customHeight="1">
      <c r="A4" s="152" t="s">
        <v>186</v>
      </c>
      <c r="B4" s="153"/>
      <c r="C4" s="19"/>
      <c r="D4" s="20" t="s">
        <v>34</v>
      </c>
      <c r="E4" s="19"/>
      <c r="F4" s="17" t="s">
        <v>210</v>
      </c>
      <c r="G4" s="126"/>
      <c r="H4" s="127"/>
      <c r="I4" s="128"/>
      <c r="J4" s="17" t="s">
        <v>68</v>
      </c>
      <c r="K4" s="20">
        <f ca="1">IF(OR(C4="",E4="",G4=""),"",VLOOKUP(G4,INDIRECT(C4&amp;E4&amp;"コード"),2,FALSE))</f>
      </c>
      <c r="L4" s="21" t="s">
        <v>40</v>
      </c>
      <c r="M4" s="156">
        <f>IF('（確認）リレー種目出場者数'!BC6="","",'（確認）リレー種目出場者数'!BC6)</f>
      </c>
      <c r="N4" s="161"/>
      <c r="O4" s="156">
        <f>IF('（確認）リレー種目出場者数'!BC10="","",'（確認）リレー種目出場者数'!BC10)</f>
      </c>
      <c r="P4" s="157"/>
      <c r="Q4" s="156">
        <f>COUNTIF(H9:H108,"男")</f>
        <v>0</v>
      </c>
      <c r="R4" s="157"/>
      <c r="S4" s="162">
        <f>IF(OR(C4="",E4=""),"",IF(BH1="","無料",COUNTA(J9:J108,M9:M108,P9:P108)*BH1+X9+X10+X11+X12))</f>
      </c>
      <c r="T4" s="163"/>
      <c r="U4" s="164"/>
      <c r="V4" s="18"/>
      <c r="W4" s="18"/>
      <c r="X4" s="18"/>
    </row>
    <row r="5" spans="1:21" ht="13.5" customHeight="1">
      <c r="A5" s="152" t="s">
        <v>69</v>
      </c>
      <c r="B5" s="153"/>
      <c r="C5" s="126"/>
      <c r="D5" s="154"/>
      <c r="E5" s="155"/>
      <c r="F5" s="20" t="s">
        <v>121</v>
      </c>
      <c r="G5" s="136"/>
      <c r="H5" s="137"/>
      <c r="I5" s="137"/>
      <c r="J5" s="137"/>
      <c r="K5" s="138"/>
      <c r="L5" s="16" t="s">
        <v>42</v>
      </c>
      <c r="M5" s="156">
        <f>IF('（確認）リレー種目出場者数'!BC8="","",'（確認）リレー種目出場者数'!BC8)</f>
      </c>
      <c r="N5" s="161"/>
      <c r="O5" s="156">
        <f>IF('（確認）リレー種目出場者数'!BC11="","",'（確認）リレー種目出場者数'!BC11)</f>
      </c>
      <c r="P5" s="157"/>
      <c r="Q5" s="156">
        <f>COUNTIF(H9:H108,"女")</f>
        <v>0</v>
      </c>
      <c r="R5" s="157"/>
      <c r="S5" s="165"/>
      <c r="T5" s="163"/>
      <c r="U5" s="164"/>
    </row>
    <row r="6" spans="1:21" ht="5.25" customHeight="1">
      <c r="A6" s="22"/>
      <c r="B6" s="12"/>
      <c r="C6" s="8"/>
      <c r="D6" s="8"/>
      <c r="E6" s="8"/>
      <c r="F6" s="9"/>
      <c r="G6" s="8"/>
      <c r="H6" s="23"/>
      <c r="I6" s="24"/>
      <c r="J6" s="24"/>
      <c r="K6" s="24"/>
      <c r="L6" s="8"/>
      <c r="M6" s="24"/>
      <c r="N6" s="24"/>
      <c r="O6" s="8"/>
      <c r="P6" s="9"/>
      <c r="Q6" s="25"/>
      <c r="R6" s="9"/>
      <c r="S6" s="8"/>
      <c r="T6" s="9"/>
      <c r="U6" s="8"/>
    </row>
    <row r="7" spans="1:21" s="27" customFormat="1" ht="10.5" customHeight="1">
      <c r="A7" s="129" t="s">
        <v>127</v>
      </c>
      <c r="B7" s="129" t="s">
        <v>70</v>
      </c>
      <c r="C7" s="131" t="s">
        <v>71</v>
      </c>
      <c r="D7" s="133" t="s">
        <v>72</v>
      </c>
      <c r="E7" s="131" t="s">
        <v>129</v>
      </c>
      <c r="F7" s="133" t="s">
        <v>14</v>
      </c>
      <c r="G7" s="129" t="s">
        <v>126</v>
      </c>
      <c r="H7" s="129" t="s">
        <v>73</v>
      </c>
      <c r="I7" s="135" t="s">
        <v>74</v>
      </c>
      <c r="J7" s="135"/>
      <c r="K7" s="135"/>
      <c r="L7" s="135" t="s">
        <v>75</v>
      </c>
      <c r="M7" s="135"/>
      <c r="N7" s="135"/>
      <c r="O7" s="135" t="s">
        <v>76</v>
      </c>
      <c r="P7" s="135"/>
      <c r="Q7" s="135"/>
      <c r="R7" s="135" t="s">
        <v>128</v>
      </c>
      <c r="S7" s="135"/>
      <c r="T7" s="135" t="s">
        <v>208</v>
      </c>
      <c r="U7" s="135"/>
    </row>
    <row r="8" spans="1:21" s="27" customFormat="1" ht="21">
      <c r="A8" s="130"/>
      <c r="B8" s="130"/>
      <c r="C8" s="132"/>
      <c r="D8" s="134"/>
      <c r="E8" s="132"/>
      <c r="F8" s="134"/>
      <c r="G8" s="130"/>
      <c r="H8" s="130"/>
      <c r="I8" s="28" t="s">
        <v>15</v>
      </c>
      <c r="J8" s="29" t="s">
        <v>77</v>
      </c>
      <c r="K8" s="30" t="s">
        <v>78</v>
      </c>
      <c r="L8" s="28" t="s">
        <v>79</v>
      </c>
      <c r="M8" s="29" t="s">
        <v>77</v>
      </c>
      <c r="N8" s="30" t="s">
        <v>78</v>
      </c>
      <c r="O8" s="28" t="s">
        <v>79</v>
      </c>
      <c r="P8" s="29" t="s">
        <v>77</v>
      </c>
      <c r="Q8" s="30" t="s">
        <v>78</v>
      </c>
      <c r="R8" s="26" t="s">
        <v>79</v>
      </c>
      <c r="S8" s="30" t="s">
        <v>55</v>
      </c>
      <c r="T8" s="26" t="s">
        <v>15</v>
      </c>
      <c r="U8" s="30" t="s">
        <v>55</v>
      </c>
    </row>
    <row r="9" spans="1:55" ht="21" customHeight="1">
      <c r="A9" s="31">
        <v>1</v>
      </c>
      <c r="B9" s="93"/>
      <c r="C9" s="32"/>
      <c r="D9" s="33"/>
      <c r="E9" s="32"/>
      <c r="F9" s="34"/>
      <c r="G9" s="102"/>
      <c r="H9" s="35"/>
      <c r="I9" s="36"/>
      <c r="J9" s="117"/>
      <c r="K9" s="37"/>
      <c r="L9" s="36"/>
      <c r="M9" s="117"/>
      <c r="N9" s="37"/>
      <c r="O9" s="36"/>
      <c r="P9" s="117"/>
      <c r="Q9" s="37"/>
      <c r="R9" s="38"/>
      <c r="S9" s="39"/>
      <c r="T9" s="38"/>
      <c r="U9" s="39"/>
      <c r="X9" s="15">
        <f>IF(M4="",0,M4*1000)</f>
        <v>0</v>
      </c>
      <c r="BC9" s="15">
        <f>B9&amp;H9</f>
      </c>
    </row>
    <row r="10" spans="1:55" ht="21" customHeight="1">
      <c r="A10" s="40">
        <v>2</v>
      </c>
      <c r="B10" s="95"/>
      <c r="C10" s="41"/>
      <c r="D10" s="42"/>
      <c r="E10" s="41"/>
      <c r="F10" s="43"/>
      <c r="G10" s="44"/>
      <c r="H10" s="44"/>
      <c r="I10" s="45"/>
      <c r="J10" s="118"/>
      <c r="K10" s="46"/>
      <c r="L10" s="47"/>
      <c r="M10" s="118"/>
      <c r="N10" s="48"/>
      <c r="O10" s="47"/>
      <c r="P10" s="118"/>
      <c r="Q10" s="48"/>
      <c r="R10" s="49"/>
      <c r="S10" s="50"/>
      <c r="T10" s="49"/>
      <c r="U10" s="50"/>
      <c r="X10" s="15">
        <f>IF(M5="",0,M5*1000)</f>
        <v>0</v>
      </c>
      <c r="BC10" s="15">
        <f aca="true" t="shared" si="0" ref="BC10:BC73">B10&amp;H10</f>
      </c>
    </row>
    <row r="11" spans="1:55" ht="21" customHeight="1">
      <c r="A11" s="51">
        <v>3</v>
      </c>
      <c r="B11" s="95"/>
      <c r="C11" s="41"/>
      <c r="D11" s="42"/>
      <c r="E11" s="41"/>
      <c r="F11" s="43"/>
      <c r="G11" s="44"/>
      <c r="H11" s="44"/>
      <c r="I11" s="45"/>
      <c r="J11" s="118"/>
      <c r="K11" s="46"/>
      <c r="L11" s="47"/>
      <c r="M11" s="118"/>
      <c r="N11" s="48"/>
      <c r="O11" s="47"/>
      <c r="P11" s="118"/>
      <c r="Q11" s="48"/>
      <c r="R11" s="49"/>
      <c r="S11" s="50"/>
      <c r="T11" s="49"/>
      <c r="U11" s="50"/>
      <c r="X11" s="15">
        <f>IF(O4="",0,O4*1000)</f>
        <v>0</v>
      </c>
      <c r="BC11" s="15">
        <f t="shared" si="0"/>
      </c>
    </row>
    <row r="12" spans="1:55" ht="21" customHeight="1">
      <c r="A12" s="51">
        <v>4</v>
      </c>
      <c r="B12" s="95"/>
      <c r="C12" s="41"/>
      <c r="D12" s="42"/>
      <c r="E12" s="41"/>
      <c r="F12" s="43"/>
      <c r="G12" s="44"/>
      <c r="H12" s="44"/>
      <c r="I12" s="45"/>
      <c r="J12" s="118"/>
      <c r="K12" s="46"/>
      <c r="L12" s="47"/>
      <c r="M12" s="118"/>
      <c r="N12" s="48"/>
      <c r="O12" s="47"/>
      <c r="P12" s="118"/>
      <c r="Q12" s="48"/>
      <c r="R12" s="49"/>
      <c r="S12" s="50"/>
      <c r="T12" s="49"/>
      <c r="U12" s="50"/>
      <c r="X12" s="15">
        <f>IF(O5="",0,O5*1000)</f>
        <v>0</v>
      </c>
      <c r="BC12" s="15">
        <f t="shared" si="0"/>
      </c>
    </row>
    <row r="13" spans="1:55" ht="21" customHeight="1">
      <c r="A13" s="52">
        <v>5</v>
      </c>
      <c r="B13" s="94"/>
      <c r="C13" s="53"/>
      <c r="D13" s="54"/>
      <c r="E13" s="53"/>
      <c r="F13" s="55"/>
      <c r="G13" s="103"/>
      <c r="H13" s="56"/>
      <c r="I13" s="105"/>
      <c r="J13" s="119"/>
      <c r="K13" s="106"/>
      <c r="L13" s="107"/>
      <c r="M13" s="119"/>
      <c r="N13" s="108"/>
      <c r="O13" s="107"/>
      <c r="P13" s="119"/>
      <c r="Q13" s="108"/>
      <c r="R13" s="109"/>
      <c r="S13" s="110"/>
      <c r="T13" s="109"/>
      <c r="U13" s="110"/>
      <c r="BC13" s="15">
        <f t="shared" si="0"/>
      </c>
    </row>
    <row r="14" spans="1:55" ht="21" customHeight="1">
      <c r="A14" s="31">
        <v>6</v>
      </c>
      <c r="B14" s="93"/>
      <c r="C14" s="32"/>
      <c r="D14" s="33"/>
      <c r="E14" s="32"/>
      <c r="F14" s="34"/>
      <c r="G14" s="35"/>
      <c r="H14" s="35"/>
      <c r="I14" s="36"/>
      <c r="J14" s="117"/>
      <c r="K14" s="37"/>
      <c r="L14" s="57"/>
      <c r="M14" s="117"/>
      <c r="N14" s="58"/>
      <c r="O14" s="57"/>
      <c r="P14" s="117"/>
      <c r="Q14" s="58"/>
      <c r="R14" s="38"/>
      <c r="S14" s="39"/>
      <c r="T14" s="38"/>
      <c r="U14" s="39"/>
      <c r="BC14" s="15">
        <f t="shared" si="0"/>
      </c>
    </row>
    <row r="15" spans="1:55" ht="21" customHeight="1">
      <c r="A15" s="40">
        <v>7</v>
      </c>
      <c r="B15" s="95"/>
      <c r="C15" s="41"/>
      <c r="D15" s="42"/>
      <c r="E15" s="41"/>
      <c r="F15" s="43"/>
      <c r="G15" s="44"/>
      <c r="H15" s="44"/>
      <c r="I15" s="45"/>
      <c r="J15" s="118"/>
      <c r="K15" s="46"/>
      <c r="L15" s="47"/>
      <c r="M15" s="118"/>
      <c r="N15" s="48"/>
      <c r="O15" s="47"/>
      <c r="P15" s="118"/>
      <c r="Q15" s="48"/>
      <c r="R15" s="49"/>
      <c r="S15" s="50"/>
      <c r="T15" s="49"/>
      <c r="U15" s="50"/>
      <c r="BC15" s="15">
        <f t="shared" si="0"/>
      </c>
    </row>
    <row r="16" spans="1:55" ht="21" customHeight="1">
      <c r="A16" s="51">
        <v>8</v>
      </c>
      <c r="B16" s="95"/>
      <c r="C16" s="41"/>
      <c r="D16" s="42"/>
      <c r="E16" s="41"/>
      <c r="F16" s="43"/>
      <c r="G16" s="44"/>
      <c r="H16" s="44"/>
      <c r="I16" s="45"/>
      <c r="J16" s="118"/>
      <c r="K16" s="46"/>
      <c r="L16" s="47"/>
      <c r="M16" s="118"/>
      <c r="N16" s="48"/>
      <c r="O16" s="47"/>
      <c r="P16" s="118"/>
      <c r="Q16" s="48"/>
      <c r="R16" s="49"/>
      <c r="S16" s="50"/>
      <c r="T16" s="49"/>
      <c r="U16" s="50"/>
      <c r="BC16" s="15">
        <f t="shared" si="0"/>
      </c>
    </row>
    <row r="17" spans="1:55" ht="21" customHeight="1">
      <c r="A17" s="51">
        <v>9</v>
      </c>
      <c r="B17" s="95"/>
      <c r="C17" s="41"/>
      <c r="D17" s="42"/>
      <c r="E17" s="41"/>
      <c r="F17" s="43"/>
      <c r="G17" s="44"/>
      <c r="H17" s="44"/>
      <c r="I17" s="45"/>
      <c r="J17" s="118"/>
      <c r="K17" s="46"/>
      <c r="L17" s="47"/>
      <c r="M17" s="118"/>
      <c r="N17" s="48"/>
      <c r="O17" s="47"/>
      <c r="P17" s="118"/>
      <c r="Q17" s="48"/>
      <c r="R17" s="49"/>
      <c r="S17" s="50"/>
      <c r="T17" s="49"/>
      <c r="U17" s="50"/>
      <c r="BC17" s="15">
        <f t="shared" si="0"/>
      </c>
    </row>
    <row r="18" spans="1:55" ht="21" customHeight="1">
      <c r="A18" s="52">
        <v>10</v>
      </c>
      <c r="B18" s="94"/>
      <c r="C18" s="53"/>
      <c r="D18" s="54"/>
      <c r="E18" s="53"/>
      <c r="F18" s="55"/>
      <c r="G18" s="104"/>
      <c r="H18" s="56"/>
      <c r="I18" s="63"/>
      <c r="J18" s="120"/>
      <c r="K18" s="64"/>
      <c r="L18" s="65"/>
      <c r="M18" s="120"/>
      <c r="N18" s="66"/>
      <c r="O18" s="65"/>
      <c r="P18" s="120"/>
      <c r="Q18" s="66"/>
      <c r="R18" s="67"/>
      <c r="S18" s="68"/>
      <c r="T18" s="67"/>
      <c r="U18" s="68"/>
      <c r="BC18" s="15">
        <f t="shared" si="0"/>
      </c>
    </row>
    <row r="19" spans="1:55" ht="21" customHeight="1">
      <c r="A19" s="31">
        <v>11</v>
      </c>
      <c r="B19" s="93"/>
      <c r="C19" s="32"/>
      <c r="D19" s="33"/>
      <c r="E19" s="32"/>
      <c r="F19" s="34"/>
      <c r="G19" s="35"/>
      <c r="H19" s="35"/>
      <c r="I19" s="111"/>
      <c r="J19" s="121"/>
      <c r="K19" s="112"/>
      <c r="L19" s="113"/>
      <c r="M19" s="121"/>
      <c r="N19" s="114"/>
      <c r="O19" s="113"/>
      <c r="P19" s="121"/>
      <c r="Q19" s="114"/>
      <c r="R19" s="115"/>
      <c r="S19" s="116"/>
      <c r="T19" s="115"/>
      <c r="U19" s="116"/>
      <c r="BC19" s="15">
        <f t="shared" si="0"/>
      </c>
    </row>
    <row r="20" spans="1:55" ht="21" customHeight="1">
      <c r="A20" s="40">
        <v>12</v>
      </c>
      <c r="B20" s="95"/>
      <c r="C20" s="41"/>
      <c r="D20" s="42"/>
      <c r="E20" s="41"/>
      <c r="F20" s="43"/>
      <c r="G20" s="44"/>
      <c r="H20" s="44"/>
      <c r="I20" s="45"/>
      <c r="J20" s="118"/>
      <c r="K20" s="46"/>
      <c r="L20" s="47"/>
      <c r="M20" s="118"/>
      <c r="N20" s="48"/>
      <c r="O20" s="47"/>
      <c r="P20" s="118"/>
      <c r="Q20" s="48"/>
      <c r="R20" s="49"/>
      <c r="S20" s="50"/>
      <c r="T20" s="49"/>
      <c r="U20" s="50"/>
      <c r="BC20" s="15">
        <f t="shared" si="0"/>
      </c>
    </row>
    <row r="21" spans="1:55" ht="21" customHeight="1">
      <c r="A21" s="51">
        <v>13</v>
      </c>
      <c r="B21" s="95"/>
      <c r="C21" s="41"/>
      <c r="D21" s="42"/>
      <c r="E21" s="41"/>
      <c r="F21" s="43"/>
      <c r="G21" s="44"/>
      <c r="H21" s="44"/>
      <c r="I21" s="45"/>
      <c r="J21" s="118"/>
      <c r="K21" s="46"/>
      <c r="L21" s="47"/>
      <c r="M21" s="118"/>
      <c r="N21" s="48"/>
      <c r="O21" s="47"/>
      <c r="P21" s="118"/>
      <c r="Q21" s="48"/>
      <c r="R21" s="49"/>
      <c r="S21" s="50"/>
      <c r="T21" s="49"/>
      <c r="U21" s="50"/>
      <c r="BC21" s="15">
        <f t="shared" si="0"/>
      </c>
    </row>
    <row r="22" spans="1:55" ht="21" customHeight="1">
      <c r="A22" s="51">
        <v>14</v>
      </c>
      <c r="B22" s="95"/>
      <c r="C22" s="41"/>
      <c r="D22" s="42"/>
      <c r="E22" s="41"/>
      <c r="F22" s="43"/>
      <c r="G22" s="44"/>
      <c r="H22" s="44"/>
      <c r="I22" s="45"/>
      <c r="J22" s="118"/>
      <c r="K22" s="46"/>
      <c r="L22" s="47"/>
      <c r="M22" s="118"/>
      <c r="N22" s="48"/>
      <c r="O22" s="47"/>
      <c r="P22" s="118"/>
      <c r="Q22" s="48"/>
      <c r="R22" s="49"/>
      <c r="S22" s="50"/>
      <c r="T22" s="49"/>
      <c r="U22" s="50"/>
      <c r="BC22" s="15">
        <f t="shared" si="0"/>
      </c>
    </row>
    <row r="23" spans="1:55" ht="21" customHeight="1">
      <c r="A23" s="52">
        <v>15</v>
      </c>
      <c r="B23" s="94"/>
      <c r="C23" s="53"/>
      <c r="D23" s="54"/>
      <c r="E23" s="53"/>
      <c r="F23" s="55"/>
      <c r="G23" s="62"/>
      <c r="H23" s="56"/>
      <c r="I23" s="105"/>
      <c r="J23" s="119"/>
      <c r="K23" s="106"/>
      <c r="L23" s="107"/>
      <c r="M23" s="119"/>
      <c r="N23" s="108"/>
      <c r="O23" s="107"/>
      <c r="P23" s="119"/>
      <c r="Q23" s="108"/>
      <c r="R23" s="109"/>
      <c r="S23" s="110"/>
      <c r="T23" s="109"/>
      <c r="U23" s="110"/>
      <c r="BC23" s="15">
        <f t="shared" si="0"/>
      </c>
    </row>
    <row r="24" spans="1:55" ht="21" customHeight="1">
      <c r="A24" s="31">
        <v>16</v>
      </c>
      <c r="B24" s="93"/>
      <c r="C24" s="32"/>
      <c r="D24" s="33"/>
      <c r="E24" s="32"/>
      <c r="F24" s="34"/>
      <c r="G24" s="103"/>
      <c r="H24" s="35"/>
      <c r="I24" s="36"/>
      <c r="J24" s="117"/>
      <c r="K24" s="37"/>
      <c r="L24" s="57"/>
      <c r="M24" s="117"/>
      <c r="N24" s="58"/>
      <c r="O24" s="57"/>
      <c r="P24" s="117"/>
      <c r="Q24" s="58"/>
      <c r="R24" s="38"/>
      <c r="S24" s="39"/>
      <c r="T24" s="38"/>
      <c r="U24" s="39"/>
      <c r="BC24" s="15">
        <f t="shared" si="0"/>
      </c>
    </row>
    <row r="25" spans="1:55" ht="21" customHeight="1">
      <c r="A25" s="40">
        <v>17</v>
      </c>
      <c r="B25" s="95"/>
      <c r="C25" s="41"/>
      <c r="D25" s="42"/>
      <c r="E25" s="41"/>
      <c r="F25" s="43"/>
      <c r="G25" s="44"/>
      <c r="H25" s="44"/>
      <c r="I25" s="45"/>
      <c r="J25" s="118"/>
      <c r="K25" s="46"/>
      <c r="L25" s="47"/>
      <c r="M25" s="118"/>
      <c r="N25" s="48"/>
      <c r="O25" s="47"/>
      <c r="P25" s="118"/>
      <c r="Q25" s="48"/>
      <c r="R25" s="49"/>
      <c r="S25" s="50"/>
      <c r="T25" s="49"/>
      <c r="U25" s="50"/>
      <c r="BC25" s="15">
        <f t="shared" si="0"/>
      </c>
    </row>
    <row r="26" spans="1:55" ht="21" customHeight="1">
      <c r="A26" s="51">
        <v>18</v>
      </c>
      <c r="B26" s="95"/>
      <c r="C26" s="41"/>
      <c r="D26" s="42"/>
      <c r="E26" s="41"/>
      <c r="F26" s="43"/>
      <c r="G26" s="44"/>
      <c r="H26" s="44"/>
      <c r="I26" s="45"/>
      <c r="J26" s="118"/>
      <c r="K26" s="46"/>
      <c r="L26" s="47"/>
      <c r="M26" s="118"/>
      <c r="N26" s="48"/>
      <c r="O26" s="47"/>
      <c r="P26" s="118"/>
      <c r="Q26" s="48"/>
      <c r="R26" s="49"/>
      <c r="S26" s="50"/>
      <c r="T26" s="49"/>
      <c r="U26" s="50"/>
      <c r="BC26" s="15">
        <f t="shared" si="0"/>
      </c>
    </row>
    <row r="27" spans="1:55" ht="21" customHeight="1">
      <c r="A27" s="51">
        <v>19</v>
      </c>
      <c r="B27" s="95"/>
      <c r="C27" s="41"/>
      <c r="D27" s="42"/>
      <c r="E27" s="41"/>
      <c r="F27" s="43"/>
      <c r="G27" s="44"/>
      <c r="H27" s="44"/>
      <c r="I27" s="45"/>
      <c r="J27" s="118"/>
      <c r="K27" s="46"/>
      <c r="L27" s="47"/>
      <c r="M27" s="118"/>
      <c r="N27" s="48"/>
      <c r="O27" s="47"/>
      <c r="P27" s="118"/>
      <c r="Q27" s="48"/>
      <c r="R27" s="49"/>
      <c r="S27" s="50"/>
      <c r="T27" s="49"/>
      <c r="U27" s="50"/>
      <c r="BC27" s="15">
        <f t="shared" si="0"/>
      </c>
    </row>
    <row r="28" spans="1:55" ht="21" customHeight="1">
      <c r="A28" s="52">
        <v>20</v>
      </c>
      <c r="B28" s="94"/>
      <c r="C28" s="53"/>
      <c r="D28" s="54"/>
      <c r="E28" s="53"/>
      <c r="F28" s="55"/>
      <c r="G28" s="104"/>
      <c r="H28" s="56"/>
      <c r="I28" s="63"/>
      <c r="J28" s="120"/>
      <c r="K28" s="64"/>
      <c r="L28" s="65"/>
      <c r="M28" s="120"/>
      <c r="N28" s="66"/>
      <c r="O28" s="65"/>
      <c r="P28" s="120"/>
      <c r="Q28" s="66"/>
      <c r="R28" s="67"/>
      <c r="S28" s="68"/>
      <c r="T28" s="67"/>
      <c r="U28" s="68"/>
      <c r="BC28" s="15">
        <f t="shared" si="0"/>
      </c>
    </row>
    <row r="29" spans="1:55" ht="21" customHeight="1">
      <c r="A29" s="31">
        <v>21</v>
      </c>
      <c r="B29" s="93"/>
      <c r="C29" s="32"/>
      <c r="D29" s="33"/>
      <c r="E29" s="32"/>
      <c r="F29" s="34"/>
      <c r="G29" s="35"/>
      <c r="H29" s="35"/>
      <c r="I29" s="111"/>
      <c r="J29" s="121"/>
      <c r="K29" s="112"/>
      <c r="L29" s="113"/>
      <c r="M29" s="121"/>
      <c r="N29" s="114"/>
      <c r="O29" s="113"/>
      <c r="P29" s="121"/>
      <c r="Q29" s="114"/>
      <c r="R29" s="115"/>
      <c r="S29" s="116"/>
      <c r="T29" s="115"/>
      <c r="U29" s="116"/>
      <c r="BC29" s="15">
        <f t="shared" si="0"/>
      </c>
    </row>
    <row r="30" spans="1:55" ht="21" customHeight="1">
      <c r="A30" s="40">
        <v>22</v>
      </c>
      <c r="B30" s="95"/>
      <c r="C30" s="41"/>
      <c r="D30" s="42"/>
      <c r="E30" s="41"/>
      <c r="F30" s="43"/>
      <c r="G30" s="44"/>
      <c r="H30" s="44"/>
      <c r="I30" s="45"/>
      <c r="J30" s="118"/>
      <c r="K30" s="46"/>
      <c r="L30" s="47"/>
      <c r="M30" s="118"/>
      <c r="N30" s="48"/>
      <c r="O30" s="47"/>
      <c r="P30" s="118"/>
      <c r="Q30" s="48"/>
      <c r="R30" s="49"/>
      <c r="S30" s="50"/>
      <c r="T30" s="49"/>
      <c r="U30" s="50"/>
      <c r="BC30" s="15">
        <f t="shared" si="0"/>
      </c>
    </row>
    <row r="31" spans="1:55" ht="21" customHeight="1">
      <c r="A31" s="51">
        <v>23</v>
      </c>
      <c r="B31" s="95"/>
      <c r="C31" s="41"/>
      <c r="D31" s="42"/>
      <c r="E31" s="41"/>
      <c r="F31" s="43"/>
      <c r="G31" s="44"/>
      <c r="H31" s="44"/>
      <c r="I31" s="45"/>
      <c r="J31" s="118"/>
      <c r="K31" s="46"/>
      <c r="L31" s="47"/>
      <c r="M31" s="118"/>
      <c r="N31" s="48"/>
      <c r="O31" s="47"/>
      <c r="P31" s="118"/>
      <c r="Q31" s="48"/>
      <c r="R31" s="49"/>
      <c r="S31" s="50"/>
      <c r="T31" s="49"/>
      <c r="U31" s="50"/>
      <c r="BC31" s="15">
        <f t="shared" si="0"/>
      </c>
    </row>
    <row r="32" spans="1:55" ht="21" customHeight="1">
      <c r="A32" s="51">
        <v>24</v>
      </c>
      <c r="B32" s="95"/>
      <c r="C32" s="41"/>
      <c r="D32" s="42"/>
      <c r="E32" s="41"/>
      <c r="F32" s="43"/>
      <c r="G32" s="44"/>
      <c r="H32" s="44"/>
      <c r="I32" s="45"/>
      <c r="J32" s="118"/>
      <c r="K32" s="46"/>
      <c r="L32" s="47"/>
      <c r="M32" s="118"/>
      <c r="N32" s="48"/>
      <c r="O32" s="47"/>
      <c r="P32" s="118"/>
      <c r="Q32" s="48"/>
      <c r="R32" s="49"/>
      <c r="S32" s="50"/>
      <c r="T32" s="49"/>
      <c r="U32" s="50"/>
      <c r="BC32" s="15">
        <f t="shared" si="0"/>
      </c>
    </row>
    <row r="33" spans="1:55" ht="21" customHeight="1">
      <c r="A33" s="52">
        <v>25</v>
      </c>
      <c r="B33" s="94"/>
      <c r="C33" s="53"/>
      <c r="D33" s="54"/>
      <c r="E33" s="53"/>
      <c r="F33" s="55"/>
      <c r="G33" s="62"/>
      <c r="H33" s="56"/>
      <c r="I33" s="105"/>
      <c r="J33" s="119"/>
      <c r="K33" s="106"/>
      <c r="L33" s="107"/>
      <c r="M33" s="119"/>
      <c r="N33" s="108"/>
      <c r="O33" s="107"/>
      <c r="P33" s="119"/>
      <c r="Q33" s="108"/>
      <c r="R33" s="109"/>
      <c r="S33" s="110"/>
      <c r="T33" s="109"/>
      <c r="U33" s="110"/>
      <c r="BC33" s="15">
        <f t="shared" si="0"/>
      </c>
    </row>
    <row r="34" spans="1:55" ht="21" customHeight="1">
      <c r="A34" s="31">
        <v>26</v>
      </c>
      <c r="B34" s="93"/>
      <c r="C34" s="32"/>
      <c r="D34" s="33"/>
      <c r="E34" s="32"/>
      <c r="F34" s="34"/>
      <c r="G34" s="103"/>
      <c r="H34" s="35"/>
      <c r="I34" s="36"/>
      <c r="J34" s="117"/>
      <c r="K34" s="37"/>
      <c r="L34" s="57"/>
      <c r="M34" s="117"/>
      <c r="N34" s="58"/>
      <c r="O34" s="57"/>
      <c r="P34" s="117"/>
      <c r="Q34" s="58"/>
      <c r="R34" s="38"/>
      <c r="S34" s="39"/>
      <c r="T34" s="38"/>
      <c r="U34" s="39"/>
      <c r="BC34" s="15">
        <f t="shared" si="0"/>
      </c>
    </row>
    <row r="35" spans="1:55" ht="21" customHeight="1">
      <c r="A35" s="40">
        <v>27</v>
      </c>
      <c r="B35" s="95"/>
      <c r="C35" s="41"/>
      <c r="D35" s="42"/>
      <c r="E35" s="41"/>
      <c r="F35" s="43"/>
      <c r="G35" s="44"/>
      <c r="H35" s="44"/>
      <c r="I35" s="45"/>
      <c r="J35" s="118"/>
      <c r="K35" s="46"/>
      <c r="L35" s="47"/>
      <c r="M35" s="118"/>
      <c r="N35" s="48"/>
      <c r="O35" s="47"/>
      <c r="P35" s="118"/>
      <c r="Q35" s="48"/>
      <c r="R35" s="49"/>
      <c r="S35" s="50"/>
      <c r="T35" s="49"/>
      <c r="U35" s="50"/>
      <c r="BC35" s="15">
        <f t="shared" si="0"/>
      </c>
    </row>
    <row r="36" spans="1:55" ht="21" customHeight="1">
      <c r="A36" s="51">
        <v>28</v>
      </c>
      <c r="B36" s="95"/>
      <c r="C36" s="41"/>
      <c r="D36" s="42"/>
      <c r="E36" s="41"/>
      <c r="F36" s="43"/>
      <c r="G36" s="44"/>
      <c r="H36" s="44"/>
      <c r="I36" s="45"/>
      <c r="J36" s="118"/>
      <c r="K36" s="46"/>
      <c r="L36" s="47"/>
      <c r="M36" s="118"/>
      <c r="N36" s="48"/>
      <c r="O36" s="47"/>
      <c r="P36" s="118"/>
      <c r="Q36" s="48"/>
      <c r="R36" s="49"/>
      <c r="S36" s="50"/>
      <c r="T36" s="49"/>
      <c r="U36" s="50"/>
      <c r="BC36" s="15">
        <f t="shared" si="0"/>
      </c>
    </row>
    <row r="37" spans="1:55" ht="21" customHeight="1">
      <c r="A37" s="51">
        <v>29</v>
      </c>
      <c r="B37" s="95"/>
      <c r="C37" s="41"/>
      <c r="D37" s="42"/>
      <c r="E37" s="41"/>
      <c r="F37" s="43"/>
      <c r="G37" s="44"/>
      <c r="H37" s="44"/>
      <c r="I37" s="45"/>
      <c r="J37" s="118"/>
      <c r="K37" s="46"/>
      <c r="L37" s="47"/>
      <c r="M37" s="118"/>
      <c r="N37" s="48"/>
      <c r="O37" s="47"/>
      <c r="P37" s="118"/>
      <c r="Q37" s="48"/>
      <c r="R37" s="49"/>
      <c r="S37" s="50"/>
      <c r="T37" s="49"/>
      <c r="U37" s="50"/>
      <c r="BC37" s="15">
        <f t="shared" si="0"/>
      </c>
    </row>
    <row r="38" spans="1:55" ht="21" customHeight="1">
      <c r="A38" s="52">
        <v>30</v>
      </c>
      <c r="B38" s="94"/>
      <c r="C38" s="53"/>
      <c r="D38" s="54"/>
      <c r="E38" s="53"/>
      <c r="F38" s="55"/>
      <c r="G38" s="104"/>
      <c r="H38" s="56"/>
      <c r="I38" s="63"/>
      <c r="J38" s="120"/>
      <c r="K38" s="64"/>
      <c r="L38" s="65"/>
      <c r="M38" s="120"/>
      <c r="N38" s="66"/>
      <c r="O38" s="65"/>
      <c r="P38" s="120"/>
      <c r="Q38" s="66"/>
      <c r="R38" s="67"/>
      <c r="S38" s="68"/>
      <c r="T38" s="67"/>
      <c r="U38" s="68"/>
      <c r="BC38" s="15">
        <f t="shared" si="0"/>
      </c>
    </row>
    <row r="39" spans="1:55" ht="21" customHeight="1">
      <c r="A39" s="31">
        <v>31</v>
      </c>
      <c r="B39" s="93"/>
      <c r="C39" s="32"/>
      <c r="D39" s="33"/>
      <c r="E39" s="32"/>
      <c r="F39" s="34"/>
      <c r="G39" s="35"/>
      <c r="H39" s="35"/>
      <c r="I39" s="111"/>
      <c r="J39" s="121"/>
      <c r="K39" s="112"/>
      <c r="L39" s="113"/>
      <c r="M39" s="121"/>
      <c r="N39" s="114"/>
      <c r="O39" s="113"/>
      <c r="P39" s="121"/>
      <c r="Q39" s="114"/>
      <c r="R39" s="115"/>
      <c r="S39" s="116"/>
      <c r="T39" s="115"/>
      <c r="U39" s="116"/>
      <c r="BC39" s="15">
        <f t="shared" si="0"/>
      </c>
    </row>
    <row r="40" spans="1:55" ht="21" customHeight="1">
      <c r="A40" s="40">
        <v>32</v>
      </c>
      <c r="B40" s="95"/>
      <c r="C40" s="41"/>
      <c r="D40" s="42"/>
      <c r="E40" s="41"/>
      <c r="F40" s="43"/>
      <c r="G40" s="44"/>
      <c r="H40" s="44"/>
      <c r="I40" s="45"/>
      <c r="J40" s="118"/>
      <c r="K40" s="46"/>
      <c r="L40" s="47"/>
      <c r="M40" s="118"/>
      <c r="N40" s="48"/>
      <c r="O40" s="47"/>
      <c r="P40" s="118"/>
      <c r="Q40" s="48"/>
      <c r="R40" s="49"/>
      <c r="S40" s="50"/>
      <c r="T40" s="49"/>
      <c r="U40" s="50"/>
      <c r="BC40" s="15">
        <f t="shared" si="0"/>
      </c>
    </row>
    <row r="41" spans="1:55" ht="21" customHeight="1">
      <c r="A41" s="51">
        <v>33</v>
      </c>
      <c r="B41" s="95"/>
      <c r="C41" s="41"/>
      <c r="D41" s="42"/>
      <c r="E41" s="41"/>
      <c r="F41" s="43"/>
      <c r="G41" s="44"/>
      <c r="H41" s="44"/>
      <c r="I41" s="45"/>
      <c r="J41" s="118"/>
      <c r="K41" s="46"/>
      <c r="L41" s="47"/>
      <c r="M41" s="118"/>
      <c r="N41" s="48"/>
      <c r="O41" s="47"/>
      <c r="P41" s="118"/>
      <c r="Q41" s="48"/>
      <c r="R41" s="49"/>
      <c r="S41" s="50"/>
      <c r="T41" s="49"/>
      <c r="U41" s="50"/>
      <c r="BC41" s="15">
        <f t="shared" si="0"/>
      </c>
    </row>
    <row r="42" spans="1:55" ht="21" customHeight="1">
      <c r="A42" s="51">
        <v>34</v>
      </c>
      <c r="B42" s="95"/>
      <c r="C42" s="41"/>
      <c r="D42" s="42"/>
      <c r="E42" s="41"/>
      <c r="F42" s="43"/>
      <c r="G42" s="44"/>
      <c r="H42" s="44"/>
      <c r="I42" s="45"/>
      <c r="J42" s="118"/>
      <c r="K42" s="46"/>
      <c r="L42" s="47"/>
      <c r="M42" s="118"/>
      <c r="N42" s="48"/>
      <c r="O42" s="47"/>
      <c r="P42" s="118"/>
      <c r="Q42" s="48"/>
      <c r="R42" s="49"/>
      <c r="S42" s="50"/>
      <c r="T42" s="49"/>
      <c r="U42" s="50"/>
      <c r="BC42" s="15">
        <f t="shared" si="0"/>
      </c>
    </row>
    <row r="43" spans="1:55" ht="21" customHeight="1">
      <c r="A43" s="52">
        <v>35</v>
      </c>
      <c r="B43" s="94"/>
      <c r="C43" s="59"/>
      <c r="D43" s="60"/>
      <c r="E43" s="59"/>
      <c r="F43" s="61"/>
      <c r="G43" s="62"/>
      <c r="H43" s="62"/>
      <c r="I43" s="105"/>
      <c r="J43" s="119"/>
      <c r="K43" s="106"/>
      <c r="L43" s="107"/>
      <c r="M43" s="119"/>
      <c r="N43" s="108"/>
      <c r="O43" s="107"/>
      <c r="P43" s="119"/>
      <c r="Q43" s="108"/>
      <c r="R43" s="109"/>
      <c r="S43" s="110"/>
      <c r="T43" s="109"/>
      <c r="U43" s="110"/>
      <c r="BC43" s="15">
        <f t="shared" si="0"/>
      </c>
    </row>
    <row r="44" spans="1:55" ht="21" customHeight="1">
      <c r="A44" s="31">
        <v>36</v>
      </c>
      <c r="B44" s="93"/>
      <c r="C44" s="32"/>
      <c r="D44" s="33"/>
      <c r="E44" s="32"/>
      <c r="F44" s="34"/>
      <c r="G44" s="103"/>
      <c r="H44" s="35"/>
      <c r="I44" s="36"/>
      <c r="J44" s="117"/>
      <c r="K44" s="37"/>
      <c r="L44" s="57"/>
      <c r="M44" s="117"/>
      <c r="N44" s="58"/>
      <c r="O44" s="57"/>
      <c r="P44" s="117"/>
      <c r="Q44" s="58"/>
      <c r="R44" s="38"/>
      <c r="S44" s="39"/>
      <c r="T44" s="38"/>
      <c r="U44" s="39"/>
      <c r="BC44" s="15">
        <f t="shared" si="0"/>
      </c>
    </row>
    <row r="45" spans="1:55" ht="21" customHeight="1">
      <c r="A45" s="40">
        <v>37</v>
      </c>
      <c r="B45" s="95"/>
      <c r="C45" s="41"/>
      <c r="D45" s="42"/>
      <c r="E45" s="41"/>
      <c r="F45" s="43"/>
      <c r="G45" s="44"/>
      <c r="H45" s="44"/>
      <c r="I45" s="45"/>
      <c r="J45" s="118"/>
      <c r="K45" s="46"/>
      <c r="L45" s="47"/>
      <c r="M45" s="118"/>
      <c r="N45" s="48"/>
      <c r="O45" s="47"/>
      <c r="P45" s="118"/>
      <c r="Q45" s="48"/>
      <c r="R45" s="49"/>
      <c r="S45" s="50"/>
      <c r="T45" s="49"/>
      <c r="U45" s="50"/>
      <c r="BC45" s="15">
        <f t="shared" si="0"/>
      </c>
    </row>
    <row r="46" spans="1:55" ht="21" customHeight="1">
      <c r="A46" s="51">
        <v>38</v>
      </c>
      <c r="B46" s="95"/>
      <c r="C46" s="41"/>
      <c r="D46" s="42"/>
      <c r="E46" s="41"/>
      <c r="F46" s="43"/>
      <c r="G46" s="44"/>
      <c r="H46" s="44"/>
      <c r="I46" s="45"/>
      <c r="J46" s="118"/>
      <c r="K46" s="46"/>
      <c r="L46" s="47"/>
      <c r="M46" s="118"/>
      <c r="N46" s="48"/>
      <c r="O46" s="47"/>
      <c r="P46" s="118"/>
      <c r="Q46" s="48"/>
      <c r="R46" s="49"/>
      <c r="S46" s="50"/>
      <c r="T46" s="49"/>
      <c r="U46" s="50"/>
      <c r="BC46" s="15">
        <f t="shared" si="0"/>
      </c>
    </row>
    <row r="47" spans="1:55" ht="21" customHeight="1">
      <c r="A47" s="51">
        <v>39</v>
      </c>
      <c r="B47" s="95"/>
      <c r="C47" s="41"/>
      <c r="D47" s="42"/>
      <c r="E47" s="41"/>
      <c r="F47" s="43"/>
      <c r="G47" s="44"/>
      <c r="H47" s="44"/>
      <c r="I47" s="45"/>
      <c r="J47" s="118"/>
      <c r="K47" s="46"/>
      <c r="L47" s="47"/>
      <c r="M47" s="118"/>
      <c r="N47" s="48"/>
      <c r="O47" s="47"/>
      <c r="P47" s="118"/>
      <c r="Q47" s="48"/>
      <c r="R47" s="49"/>
      <c r="S47" s="50"/>
      <c r="T47" s="49"/>
      <c r="U47" s="50"/>
      <c r="BC47" s="15">
        <f t="shared" si="0"/>
      </c>
    </row>
    <row r="48" spans="1:55" ht="21" customHeight="1">
      <c r="A48" s="52">
        <v>40</v>
      </c>
      <c r="B48" s="94"/>
      <c r="C48" s="53"/>
      <c r="D48" s="54"/>
      <c r="E48" s="53"/>
      <c r="F48" s="55"/>
      <c r="G48" s="104"/>
      <c r="H48" s="56"/>
      <c r="I48" s="63"/>
      <c r="J48" s="120"/>
      <c r="K48" s="64"/>
      <c r="L48" s="65"/>
      <c r="M48" s="120"/>
      <c r="N48" s="66"/>
      <c r="O48" s="65"/>
      <c r="P48" s="120"/>
      <c r="Q48" s="66"/>
      <c r="R48" s="67"/>
      <c r="S48" s="68"/>
      <c r="T48" s="67"/>
      <c r="U48" s="68"/>
      <c r="BC48" s="15">
        <f t="shared" si="0"/>
      </c>
    </row>
    <row r="49" spans="1:55" ht="21" customHeight="1">
      <c r="A49" s="31">
        <v>41</v>
      </c>
      <c r="B49" s="93"/>
      <c r="C49" s="32"/>
      <c r="D49" s="33"/>
      <c r="E49" s="32"/>
      <c r="F49" s="34"/>
      <c r="G49" s="35"/>
      <c r="H49" s="35"/>
      <c r="I49" s="111"/>
      <c r="J49" s="121"/>
      <c r="K49" s="112"/>
      <c r="L49" s="113"/>
      <c r="M49" s="121"/>
      <c r="N49" s="114"/>
      <c r="O49" s="113"/>
      <c r="P49" s="121"/>
      <c r="Q49" s="114"/>
      <c r="R49" s="115"/>
      <c r="S49" s="116"/>
      <c r="T49" s="115"/>
      <c r="U49" s="116"/>
      <c r="BC49" s="15">
        <f t="shared" si="0"/>
      </c>
    </row>
    <row r="50" spans="1:55" ht="21" customHeight="1">
      <c r="A50" s="40">
        <v>42</v>
      </c>
      <c r="B50" s="95"/>
      <c r="C50" s="41"/>
      <c r="D50" s="42"/>
      <c r="E50" s="41"/>
      <c r="F50" s="43"/>
      <c r="G50" s="44"/>
      <c r="H50" s="44"/>
      <c r="I50" s="45"/>
      <c r="J50" s="118"/>
      <c r="K50" s="46"/>
      <c r="L50" s="47"/>
      <c r="M50" s="118"/>
      <c r="N50" s="48"/>
      <c r="O50" s="47"/>
      <c r="P50" s="118"/>
      <c r="Q50" s="48"/>
      <c r="R50" s="49"/>
      <c r="S50" s="50"/>
      <c r="T50" s="49"/>
      <c r="U50" s="50"/>
      <c r="BC50" s="15">
        <f t="shared" si="0"/>
      </c>
    </row>
    <row r="51" spans="1:55" ht="21" customHeight="1">
      <c r="A51" s="51">
        <v>43</v>
      </c>
      <c r="B51" s="95"/>
      <c r="C51" s="41"/>
      <c r="D51" s="42"/>
      <c r="E51" s="41"/>
      <c r="F51" s="43"/>
      <c r="G51" s="44"/>
      <c r="H51" s="44"/>
      <c r="I51" s="45"/>
      <c r="J51" s="118"/>
      <c r="K51" s="46"/>
      <c r="L51" s="47"/>
      <c r="M51" s="118"/>
      <c r="N51" s="48"/>
      <c r="O51" s="47"/>
      <c r="P51" s="118"/>
      <c r="Q51" s="48"/>
      <c r="R51" s="49"/>
      <c r="S51" s="50"/>
      <c r="T51" s="49"/>
      <c r="U51" s="50"/>
      <c r="BC51" s="15">
        <f t="shared" si="0"/>
      </c>
    </row>
    <row r="52" spans="1:55" ht="21" customHeight="1">
      <c r="A52" s="51">
        <v>44</v>
      </c>
      <c r="B52" s="95"/>
      <c r="C52" s="41"/>
      <c r="D52" s="42"/>
      <c r="E52" s="41"/>
      <c r="F52" s="43"/>
      <c r="G52" s="44"/>
      <c r="H52" s="44"/>
      <c r="I52" s="45"/>
      <c r="J52" s="118"/>
      <c r="K52" s="46"/>
      <c r="L52" s="47"/>
      <c r="M52" s="118"/>
      <c r="N52" s="48"/>
      <c r="O52" s="47"/>
      <c r="P52" s="118"/>
      <c r="Q52" s="48"/>
      <c r="R52" s="49"/>
      <c r="S52" s="50"/>
      <c r="T52" s="49"/>
      <c r="U52" s="50"/>
      <c r="BC52" s="15">
        <f t="shared" si="0"/>
      </c>
    </row>
    <row r="53" spans="1:55" ht="21" customHeight="1">
      <c r="A53" s="52">
        <v>45</v>
      </c>
      <c r="B53" s="94"/>
      <c r="C53" s="53"/>
      <c r="D53" s="54"/>
      <c r="E53" s="53"/>
      <c r="F53" s="55"/>
      <c r="G53" s="62"/>
      <c r="H53" s="56"/>
      <c r="I53" s="105"/>
      <c r="J53" s="119"/>
      <c r="K53" s="106"/>
      <c r="L53" s="107"/>
      <c r="M53" s="119"/>
      <c r="N53" s="108"/>
      <c r="O53" s="107"/>
      <c r="P53" s="119"/>
      <c r="Q53" s="108"/>
      <c r="R53" s="109"/>
      <c r="S53" s="110"/>
      <c r="T53" s="109"/>
      <c r="U53" s="110"/>
      <c r="BC53" s="15">
        <f t="shared" si="0"/>
      </c>
    </row>
    <row r="54" spans="1:55" ht="21" customHeight="1">
      <c r="A54" s="31">
        <v>46</v>
      </c>
      <c r="B54" s="93"/>
      <c r="C54" s="32"/>
      <c r="D54" s="33"/>
      <c r="E54" s="32"/>
      <c r="F54" s="34"/>
      <c r="G54" s="103"/>
      <c r="H54" s="35"/>
      <c r="I54" s="36"/>
      <c r="J54" s="117"/>
      <c r="K54" s="37"/>
      <c r="L54" s="57"/>
      <c r="M54" s="117"/>
      <c r="N54" s="58"/>
      <c r="O54" s="57"/>
      <c r="P54" s="117"/>
      <c r="Q54" s="58"/>
      <c r="R54" s="38"/>
      <c r="S54" s="39"/>
      <c r="T54" s="38"/>
      <c r="U54" s="39"/>
      <c r="BC54" s="15">
        <f t="shared" si="0"/>
      </c>
    </row>
    <row r="55" spans="1:55" ht="21" customHeight="1">
      <c r="A55" s="40">
        <v>47</v>
      </c>
      <c r="B55" s="95"/>
      <c r="C55" s="41"/>
      <c r="D55" s="42"/>
      <c r="E55" s="41"/>
      <c r="F55" s="43"/>
      <c r="G55" s="44"/>
      <c r="H55" s="44"/>
      <c r="I55" s="45"/>
      <c r="J55" s="118"/>
      <c r="K55" s="46"/>
      <c r="L55" s="47"/>
      <c r="M55" s="118"/>
      <c r="N55" s="48"/>
      <c r="O55" s="47"/>
      <c r="P55" s="118"/>
      <c r="Q55" s="48"/>
      <c r="R55" s="49"/>
      <c r="S55" s="50"/>
      <c r="T55" s="49"/>
      <c r="U55" s="50"/>
      <c r="BC55" s="15">
        <f t="shared" si="0"/>
      </c>
    </row>
    <row r="56" spans="1:55" ht="21" customHeight="1">
      <c r="A56" s="51">
        <v>48</v>
      </c>
      <c r="B56" s="95"/>
      <c r="C56" s="41"/>
      <c r="D56" s="42"/>
      <c r="E56" s="41"/>
      <c r="F56" s="43"/>
      <c r="G56" s="44"/>
      <c r="H56" s="44"/>
      <c r="I56" s="45"/>
      <c r="J56" s="118"/>
      <c r="K56" s="46"/>
      <c r="L56" s="47"/>
      <c r="M56" s="118"/>
      <c r="N56" s="48"/>
      <c r="O56" s="47"/>
      <c r="P56" s="118"/>
      <c r="Q56" s="48"/>
      <c r="R56" s="49"/>
      <c r="S56" s="50"/>
      <c r="T56" s="49"/>
      <c r="U56" s="50"/>
      <c r="BC56" s="15">
        <f t="shared" si="0"/>
      </c>
    </row>
    <row r="57" spans="1:55" ht="21" customHeight="1">
      <c r="A57" s="51">
        <v>49</v>
      </c>
      <c r="B57" s="95"/>
      <c r="C57" s="41"/>
      <c r="D57" s="42"/>
      <c r="E57" s="41"/>
      <c r="F57" s="43"/>
      <c r="G57" s="44"/>
      <c r="H57" s="44"/>
      <c r="I57" s="45"/>
      <c r="J57" s="118"/>
      <c r="K57" s="46"/>
      <c r="L57" s="47"/>
      <c r="M57" s="118"/>
      <c r="N57" s="48"/>
      <c r="O57" s="47"/>
      <c r="P57" s="118"/>
      <c r="Q57" s="48"/>
      <c r="R57" s="49"/>
      <c r="S57" s="50"/>
      <c r="T57" s="49"/>
      <c r="U57" s="50"/>
      <c r="BC57" s="15">
        <f t="shared" si="0"/>
      </c>
    </row>
    <row r="58" spans="1:55" ht="21" customHeight="1">
      <c r="A58" s="52">
        <v>50</v>
      </c>
      <c r="B58" s="94"/>
      <c r="C58" s="53"/>
      <c r="D58" s="54"/>
      <c r="E58" s="53"/>
      <c r="F58" s="55"/>
      <c r="G58" s="104"/>
      <c r="H58" s="56"/>
      <c r="I58" s="63"/>
      <c r="J58" s="120"/>
      <c r="K58" s="64"/>
      <c r="L58" s="65"/>
      <c r="M58" s="120"/>
      <c r="N58" s="66"/>
      <c r="O58" s="65"/>
      <c r="P58" s="120"/>
      <c r="Q58" s="66"/>
      <c r="R58" s="67"/>
      <c r="S58" s="68"/>
      <c r="T58" s="67"/>
      <c r="U58" s="68"/>
      <c r="BC58" s="15">
        <f t="shared" si="0"/>
      </c>
    </row>
    <row r="59" spans="1:55" ht="21" customHeight="1">
      <c r="A59" s="31">
        <v>51</v>
      </c>
      <c r="B59" s="93"/>
      <c r="C59" s="32"/>
      <c r="D59" s="33"/>
      <c r="E59" s="32"/>
      <c r="F59" s="34"/>
      <c r="G59" s="35"/>
      <c r="H59" s="35"/>
      <c r="I59" s="111"/>
      <c r="J59" s="121"/>
      <c r="K59" s="112"/>
      <c r="L59" s="113"/>
      <c r="M59" s="121"/>
      <c r="N59" s="114"/>
      <c r="O59" s="113"/>
      <c r="P59" s="121"/>
      <c r="Q59" s="114"/>
      <c r="R59" s="115"/>
      <c r="S59" s="116"/>
      <c r="T59" s="115"/>
      <c r="U59" s="116"/>
      <c r="BC59" s="15">
        <f t="shared" si="0"/>
      </c>
    </row>
    <row r="60" spans="1:55" ht="21" customHeight="1">
      <c r="A60" s="40">
        <v>52</v>
      </c>
      <c r="B60" s="95"/>
      <c r="C60" s="41"/>
      <c r="D60" s="42"/>
      <c r="E60" s="41"/>
      <c r="F60" s="43"/>
      <c r="G60" s="44"/>
      <c r="H60" s="44"/>
      <c r="I60" s="45"/>
      <c r="J60" s="118"/>
      <c r="K60" s="46"/>
      <c r="L60" s="47"/>
      <c r="M60" s="118"/>
      <c r="N60" s="48"/>
      <c r="O60" s="47"/>
      <c r="P60" s="118"/>
      <c r="Q60" s="48"/>
      <c r="R60" s="49"/>
      <c r="S60" s="50"/>
      <c r="T60" s="49"/>
      <c r="U60" s="50"/>
      <c r="BC60" s="15">
        <f t="shared" si="0"/>
      </c>
    </row>
    <row r="61" spans="1:55" ht="21" customHeight="1">
      <c r="A61" s="51">
        <v>53</v>
      </c>
      <c r="B61" s="95"/>
      <c r="C61" s="41"/>
      <c r="D61" s="42"/>
      <c r="E61" s="41"/>
      <c r="F61" s="43"/>
      <c r="G61" s="44"/>
      <c r="H61" s="44"/>
      <c r="I61" s="45"/>
      <c r="J61" s="118"/>
      <c r="K61" s="46"/>
      <c r="L61" s="47"/>
      <c r="M61" s="118"/>
      <c r="N61" s="48"/>
      <c r="O61" s="47"/>
      <c r="P61" s="118"/>
      <c r="Q61" s="48"/>
      <c r="R61" s="49"/>
      <c r="S61" s="50"/>
      <c r="T61" s="49"/>
      <c r="U61" s="50"/>
      <c r="BC61" s="15">
        <f t="shared" si="0"/>
      </c>
    </row>
    <row r="62" spans="1:55" ht="21" customHeight="1">
      <c r="A62" s="51">
        <v>54</v>
      </c>
      <c r="B62" s="95"/>
      <c r="C62" s="41"/>
      <c r="D62" s="42"/>
      <c r="E62" s="41"/>
      <c r="F62" s="43"/>
      <c r="G62" s="44"/>
      <c r="H62" s="44"/>
      <c r="I62" s="45"/>
      <c r="J62" s="118"/>
      <c r="K62" s="46"/>
      <c r="L62" s="47"/>
      <c r="M62" s="118"/>
      <c r="N62" s="48"/>
      <c r="O62" s="47"/>
      <c r="P62" s="118"/>
      <c r="Q62" s="48"/>
      <c r="R62" s="49"/>
      <c r="S62" s="50"/>
      <c r="T62" s="49"/>
      <c r="U62" s="50"/>
      <c r="BC62" s="15">
        <f t="shared" si="0"/>
      </c>
    </row>
    <row r="63" spans="1:55" ht="21" customHeight="1">
      <c r="A63" s="52">
        <v>55</v>
      </c>
      <c r="B63" s="94"/>
      <c r="C63" s="53"/>
      <c r="D63" s="54"/>
      <c r="E63" s="53"/>
      <c r="F63" s="55"/>
      <c r="G63" s="62"/>
      <c r="H63" s="56"/>
      <c r="I63" s="105"/>
      <c r="J63" s="119"/>
      <c r="K63" s="106"/>
      <c r="L63" s="107"/>
      <c r="M63" s="119"/>
      <c r="N63" s="108"/>
      <c r="O63" s="107"/>
      <c r="P63" s="119"/>
      <c r="Q63" s="108"/>
      <c r="R63" s="109"/>
      <c r="S63" s="110"/>
      <c r="T63" s="109"/>
      <c r="U63" s="110"/>
      <c r="BC63" s="15">
        <f t="shared" si="0"/>
      </c>
    </row>
    <row r="64" spans="1:55" ht="21" customHeight="1">
      <c r="A64" s="31">
        <v>56</v>
      </c>
      <c r="B64" s="93"/>
      <c r="C64" s="32"/>
      <c r="D64" s="33"/>
      <c r="E64" s="32"/>
      <c r="F64" s="34"/>
      <c r="G64" s="103"/>
      <c r="H64" s="35"/>
      <c r="I64" s="36"/>
      <c r="J64" s="117"/>
      <c r="K64" s="37"/>
      <c r="L64" s="57"/>
      <c r="M64" s="117"/>
      <c r="N64" s="58"/>
      <c r="O64" s="57"/>
      <c r="P64" s="117"/>
      <c r="Q64" s="58"/>
      <c r="R64" s="38"/>
      <c r="S64" s="39"/>
      <c r="T64" s="38"/>
      <c r="U64" s="39"/>
      <c r="BC64" s="15">
        <f t="shared" si="0"/>
      </c>
    </row>
    <row r="65" spans="1:55" ht="21" customHeight="1">
      <c r="A65" s="40">
        <v>57</v>
      </c>
      <c r="B65" s="95"/>
      <c r="C65" s="41"/>
      <c r="D65" s="42"/>
      <c r="E65" s="41"/>
      <c r="F65" s="43"/>
      <c r="G65" s="44"/>
      <c r="H65" s="44"/>
      <c r="I65" s="45"/>
      <c r="J65" s="118"/>
      <c r="K65" s="46"/>
      <c r="L65" s="47"/>
      <c r="M65" s="118"/>
      <c r="N65" s="48"/>
      <c r="O65" s="47"/>
      <c r="P65" s="118"/>
      <c r="Q65" s="48"/>
      <c r="R65" s="49"/>
      <c r="S65" s="50"/>
      <c r="T65" s="49"/>
      <c r="U65" s="50"/>
      <c r="BC65" s="15">
        <f t="shared" si="0"/>
      </c>
    </row>
    <row r="66" spans="1:55" ht="21" customHeight="1">
      <c r="A66" s="51">
        <v>58</v>
      </c>
      <c r="B66" s="95"/>
      <c r="C66" s="41"/>
      <c r="D66" s="42"/>
      <c r="E66" s="41"/>
      <c r="F66" s="43"/>
      <c r="G66" s="44"/>
      <c r="H66" s="44"/>
      <c r="I66" s="45"/>
      <c r="J66" s="118"/>
      <c r="K66" s="46"/>
      <c r="L66" s="47"/>
      <c r="M66" s="118"/>
      <c r="N66" s="48"/>
      <c r="O66" s="47"/>
      <c r="P66" s="118"/>
      <c r="Q66" s="48"/>
      <c r="R66" s="49"/>
      <c r="S66" s="50"/>
      <c r="T66" s="49"/>
      <c r="U66" s="50"/>
      <c r="BC66" s="15">
        <f t="shared" si="0"/>
      </c>
    </row>
    <row r="67" spans="1:55" ht="21" customHeight="1">
      <c r="A67" s="51">
        <v>59</v>
      </c>
      <c r="B67" s="95"/>
      <c r="C67" s="41"/>
      <c r="D67" s="42"/>
      <c r="E67" s="41"/>
      <c r="F67" s="43"/>
      <c r="G67" s="44"/>
      <c r="H67" s="44"/>
      <c r="I67" s="45"/>
      <c r="J67" s="118"/>
      <c r="K67" s="46"/>
      <c r="L67" s="47"/>
      <c r="M67" s="118"/>
      <c r="N67" s="48"/>
      <c r="O67" s="47"/>
      <c r="P67" s="118"/>
      <c r="Q67" s="48"/>
      <c r="R67" s="49"/>
      <c r="S67" s="50"/>
      <c r="T67" s="49"/>
      <c r="U67" s="50"/>
      <c r="BC67" s="15">
        <f t="shared" si="0"/>
      </c>
    </row>
    <row r="68" spans="1:55" ht="21" customHeight="1">
      <c r="A68" s="52">
        <v>60</v>
      </c>
      <c r="B68" s="94"/>
      <c r="C68" s="53"/>
      <c r="D68" s="54"/>
      <c r="E68" s="53"/>
      <c r="F68" s="55"/>
      <c r="G68" s="104"/>
      <c r="H68" s="56"/>
      <c r="I68" s="63"/>
      <c r="J68" s="120"/>
      <c r="K68" s="64"/>
      <c r="L68" s="65"/>
      <c r="M68" s="120"/>
      <c r="N68" s="66"/>
      <c r="O68" s="65"/>
      <c r="P68" s="120"/>
      <c r="Q68" s="66"/>
      <c r="R68" s="67"/>
      <c r="S68" s="68"/>
      <c r="T68" s="67"/>
      <c r="U68" s="68"/>
      <c r="BC68" s="15">
        <f t="shared" si="0"/>
      </c>
    </row>
    <row r="69" spans="1:55" ht="21" customHeight="1">
      <c r="A69" s="31">
        <v>61</v>
      </c>
      <c r="B69" s="93"/>
      <c r="C69" s="32"/>
      <c r="D69" s="33"/>
      <c r="E69" s="32"/>
      <c r="F69" s="34"/>
      <c r="G69" s="35"/>
      <c r="H69" s="35"/>
      <c r="I69" s="111"/>
      <c r="J69" s="121"/>
      <c r="K69" s="112"/>
      <c r="L69" s="113"/>
      <c r="M69" s="121"/>
      <c r="N69" s="114"/>
      <c r="O69" s="113"/>
      <c r="P69" s="121"/>
      <c r="Q69" s="114"/>
      <c r="R69" s="115"/>
      <c r="S69" s="116"/>
      <c r="T69" s="115"/>
      <c r="U69" s="116"/>
      <c r="BC69" s="15">
        <f t="shared" si="0"/>
      </c>
    </row>
    <row r="70" spans="1:55" ht="21" customHeight="1">
      <c r="A70" s="40">
        <v>62</v>
      </c>
      <c r="B70" s="95"/>
      <c r="C70" s="41"/>
      <c r="D70" s="42"/>
      <c r="E70" s="41"/>
      <c r="F70" s="43"/>
      <c r="G70" s="44"/>
      <c r="H70" s="44"/>
      <c r="I70" s="45"/>
      <c r="J70" s="118"/>
      <c r="K70" s="46"/>
      <c r="L70" s="47"/>
      <c r="M70" s="118"/>
      <c r="N70" s="48"/>
      <c r="O70" s="47"/>
      <c r="P70" s="118"/>
      <c r="Q70" s="48"/>
      <c r="R70" s="49"/>
      <c r="S70" s="50"/>
      <c r="T70" s="49"/>
      <c r="U70" s="50"/>
      <c r="BC70" s="15">
        <f t="shared" si="0"/>
      </c>
    </row>
    <row r="71" spans="1:55" ht="21" customHeight="1">
      <c r="A71" s="51">
        <v>63</v>
      </c>
      <c r="B71" s="95"/>
      <c r="C71" s="41"/>
      <c r="D71" s="42"/>
      <c r="E71" s="41"/>
      <c r="F71" s="43"/>
      <c r="G71" s="44"/>
      <c r="H71" s="44"/>
      <c r="I71" s="45"/>
      <c r="J71" s="118"/>
      <c r="K71" s="46"/>
      <c r="L71" s="47"/>
      <c r="M71" s="118"/>
      <c r="N71" s="48"/>
      <c r="O71" s="47"/>
      <c r="P71" s="118"/>
      <c r="Q71" s="48"/>
      <c r="R71" s="49"/>
      <c r="S71" s="50"/>
      <c r="T71" s="49"/>
      <c r="U71" s="50"/>
      <c r="BC71" s="15">
        <f t="shared" si="0"/>
      </c>
    </row>
    <row r="72" spans="1:55" ht="21" customHeight="1">
      <c r="A72" s="51">
        <v>64</v>
      </c>
      <c r="B72" s="95"/>
      <c r="C72" s="41"/>
      <c r="D72" s="42"/>
      <c r="E72" s="41"/>
      <c r="F72" s="43"/>
      <c r="G72" s="44"/>
      <c r="H72" s="44"/>
      <c r="I72" s="45"/>
      <c r="J72" s="118"/>
      <c r="K72" s="46"/>
      <c r="L72" s="47"/>
      <c r="M72" s="118"/>
      <c r="N72" s="48"/>
      <c r="O72" s="47"/>
      <c r="P72" s="118"/>
      <c r="Q72" s="48"/>
      <c r="R72" s="49"/>
      <c r="S72" s="50"/>
      <c r="T72" s="49"/>
      <c r="U72" s="50"/>
      <c r="BC72" s="15">
        <f t="shared" si="0"/>
      </c>
    </row>
    <row r="73" spans="1:55" ht="21" customHeight="1">
      <c r="A73" s="52">
        <v>65</v>
      </c>
      <c r="B73" s="94"/>
      <c r="C73" s="53"/>
      <c r="D73" s="54"/>
      <c r="E73" s="53"/>
      <c r="F73" s="55"/>
      <c r="G73" s="62"/>
      <c r="H73" s="56"/>
      <c r="I73" s="105"/>
      <c r="J73" s="119"/>
      <c r="K73" s="106"/>
      <c r="L73" s="107"/>
      <c r="M73" s="119"/>
      <c r="N73" s="108"/>
      <c r="O73" s="107"/>
      <c r="P73" s="119"/>
      <c r="Q73" s="108"/>
      <c r="R73" s="109"/>
      <c r="S73" s="110"/>
      <c r="T73" s="109"/>
      <c r="U73" s="110"/>
      <c r="BC73" s="15">
        <f t="shared" si="0"/>
      </c>
    </row>
    <row r="74" spans="1:55" ht="21" customHeight="1">
      <c r="A74" s="31">
        <v>66</v>
      </c>
      <c r="B74" s="93"/>
      <c r="C74" s="32"/>
      <c r="D74" s="33"/>
      <c r="E74" s="32"/>
      <c r="F74" s="34"/>
      <c r="G74" s="103"/>
      <c r="H74" s="35"/>
      <c r="I74" s="36"/>
      <c r="J74" s="117"/>
      <c r="K74" s="37"/>
      <c r="L74" s="57"/>
      <c r="M74" s="117"/>
      <c r="N74" s="58"/>
      <c r="O74" s="57"/>
      <c r="P74" s="117"/>
      <c r="Q74" s="58"/>
      <c r="R74" s="38"/>
      <c r="S74" s="39"/>
      <c r="T74" s="38"/>
      <c r="U74" s="39"/>
      <c r="BC74" s="15">
        <f aca="true" t="shared" si="1" ref="BC74:BC108">B74&amp;H74</f>
      </c>
    </row>
    <row r="75" spans="1:55" ht="21" customHeight="1">
      <c r="A75" s="40">
        <v>67</v>
      </c>
      <c r="B75" s="95"/>
      <c r="C75" s="41"/>
      <c r="D75" s="42"/>
      <c r="E75" s="41"/>
      <c r="F75" s="43"/>
      <c r="G75" s="44"/>
      <c r="H75" s="44"/>
      <c r="I75" s="45"/>
      <c r="J75" s="118"/>
      <c r="K75" s="46"/>
      <c r="L75" s="47"/>
      <c r="M75" s="118"/>
      <c r="N75" s="48"/>
      <c r="O75" s="47"/>
      <c r="P75" s="118"/>
      <c r="Q75" s="48"/>
      <c r="R75" s="49"/>
      <c r="S75" s="50"/>
      <c r="T75" s="49"/>
      <c r="U75" s="50"/>
      <c r="BC75" s="15">
        <f t="shared" si="1"/>
      </c>
    </row>
    <row r="76" spans="1:55" ht="21" customHeight="1">
      <c r="A76" s="51">
        <v>68</v>
      </c>
      <c r="B76" s="95"/>
      <c r="C76" s="41"/>
      <c r="D76" s="42"/>
      <c r="E76" s="41"/>
      <c r="F76" s="43"/>
      <c r="G76" s="44"/>
      <c r="H76" s="44"/>
      <c r="I76" s="45"/>
      <c r="J76" s="118"/>
      <c r="K76" s="46"/>
      <c r="L76" s="47"/>
      <c r="M76" s="118"/>
      <c r="N76" s="48"/>
      <c r="O76" s="47"/>
      <c r="P76" s="118"/>
      <c r="Q76" s="48"/>
      <c r="R76" s="49"/>
      <c r="S76" s="50"/>
      <c r="T76" s="49"/>
      <c r="U76" s="50"/>
      <c r="BC76" s="15">
        <f t="shared" si="1"/>
      </c>
    </row>
    <row r="77" spans="1:55" ht="21" customHeight="1">
      <c r="A77" s="51">
        <v>69</v>
      </c>
      <c r="B77" s="95"/>
      <c r="C77" s="41"/>
      <c r="D77" s="42"/>
      <c r="E77" s="41"/>
      <c r="F77" s="43"/>
      <c r="G77" s="44"/>
      <c r="H77" s="44"/>
      <c r="I77" s="45"/>
      <c r="J77" s="118"/>
      <c r="K77" s="46"/>
      <c r="L77" s="47"/>
      <c r="M77" s="118"/>
      <c r="N77" s="48"/>
      <c r="O77" s="47"/>
      <c r="P77" s="118"/>
      <c r="Q77" s="48"/>
      <c r="R77" s="49"/>
      <c r="S77" s="50"/>
      <c r="T77" s="49"/>
      <c r="U77" s="50"/>
      <c r="BC77" s="15">
        <f t="shared" si="1"/>
      </c>
    </row>
    <row r="78" spans="1:55" ht="21" customHeight="1">
      <c r="A78" s="52">
        <v>70</v>
      </c>
      <c r="B78" s="94"/>
      <c r="C78" s="53"/>
      <c r="D78" s="54"/>
      <c r="E78" s="53"/>
      <c r="F78" s="55"/>
      <c r="G78" s="104"/>
      <c r="H78" s="56"/>
      <c r="I78" s="63"/>
      <c r="J78" s="120"/>
      <c r="K78" s="64"/>
      <c r="L78" s="65"/>
      <c r="M78" s="120"/>
      <c r="N78" s="66"/>
      <c r="O78" s="65"/>
      <c r="P78" s="120"/>
      <c r="Q78" s="66"/>
      <c r="R78" s="67"/>
      <c r="S78" s="68"/>
      <c r="T78" s="67"/>
      <c r="U78" s="68"/>
      <c r="BC78" s="15">
        <f t="shared" si="1"/>
      </c>
    </row>
    <row r="79" spans="1:55" ht="21" customHeight="1">
      <c r="A79" s="31">
        <v>71</v>
      </c>
      <c r="B79" s="93"/>
      <c r="C79" s="32"/>
      <c r="D79" s="33"/>
      <c r="E79" s="32"/>
      <c r="F79" s="34"/>
      <c r="G79" s="35"/>
      <c r="H79" s="35"/>
      <c r="I79" s="111"/>
      <c r="J79" s="121"/>
      <c r="K79" s="112"/>
      <c r="L79" s="113"/>
      <c r="M79" s="121"/>
      <c r="N79" s="114"/>
      <c r="O79" s="113"/>
      <c r="P79" s="121"/>
      <c r="Q79" s="114"/>
      <c r="R79" s="115"/>
      <c r="S79" s="116"/>
      <c r="T79" s="115"/>
      <c r="U79" s="116"/>
      <c r="BC79" s="15">
        <f t="shared" si="1"/>
      </c>
    </row>
    <row r="80" spans="1:55" ht="21" customHeight="1">
      <c r="A80" s="40">
        <v>72</v>
      </c>
      <c r="B80" s="95"/>
      <c r="C80" s="41"/>
      <c r="D80" s="42"/>
      <c r="E80" s="41"/>
      <c r="F80" s="43"/>
      <c r="G80" s="44"/>
      <c r="H80" s="44"/>
      <c r="I80" s="45"/>
      <c r="J80" s="118"/>
      <c r="K80" s="46"/>
      <c r="L80" s="47"/>
      <c r="M80" s="118"/>
      <c r="N80" s="48"/>
      <c r="O80" s="47"/>
      <c r="P80" s="118"/>
      <c r="Q80" s="48"/>
      <c r="R80" s="49"/>
      <c r="S80" s="50"/>
      <c r="T80" s="49"/>
      <c r="U80" s="50"/>
      <c r="BC80" s="15">
        <f t="shared" si="1"/>
      </c>
    </row>
    <row r="81" spans="1:55" ht="21" customHeight="1">
      <c r="A81" s="51">
        <v>73</v>
      </c>
      <c r="B81" s="95"/>
      <c r="C81" s="41"/>
      <c r="D81" s="42"/>
      <c r="E81" s="41"/>
      <c r="F81" s="43"/>
      <c r="G81" s="44"/>
      <c r="H81" s="44"/>
      <c r="I81" s="45"/>
      <c r="J81" s="118"/>
      <c r="K81" s="46"/>
      <c r="L81" s="47"/>
      <c r="M81" s="118"/>
      <c r="N81" s="48"/>
      <c r="O81" s="47"/>
      <c r="P81" s="118"/>
      <c r="Q81" s="48"/>
      <c r="R81" s="49"/>
      <c r="S81" s="50"/>
      <c r="T81" s="49"/>
      <c r="U81" s="50"/>
      <c r="BC81" s="15">
        <f t="shared" si="1"/>
      </c>
    </row>
    <row r="82" spans="1:55" ht="21" customHeight="1">
      <c r="A82" s="51">
        <v>74</v>
      </c>
      <c r="B82" s="95"/>
      <c r="C82" s="41"/>
      <c r="D82" s="42"/>
      <c r="E82" s="41"/>
      <c r="F82" s="43"/>
      <c r="G82" s="44"/>
      <c r="H82" s="44"/>
      <c r="I82" s="45"/>
      <c r="J82" s="118"/>
      <c r="K82" s="46"/>
      <c r="L82" s="47"/>
      <c r="M82" s="118"/>
      <c r="N82" s="48"/>
      <c r="O82" s="47"/>
      <c r="P82" s="118"/>
      <c r="Q82" s="48"/>
      <c r="R82" s="49"/>
      <c r="S82" s="50"/>
      <c r="T82" s="49"/>
      <c r="U82" s="50"/>
      <c r="BC82" s="15">
        <f t="shared" si="1"/>
      </c>
    </row>
    <row r="83" spans="1:55" ht="21" customHeight="1">
      <c r="A83" s="52">
        <v>75</v>
      </c>
      <c r="B83" s="94"/>
      <c r="C83" s="53"/>
      <c r="D83" s="54"/>
      <c r="E83" s="53"/>
      <c r="F83" s="55"/>
      <c r="G83" s="62"/>
      <c r="H83" s="56"/>
      <c r="I83" s="105"/>
      <c r="J83" s="119"/>
      <c r="K83" s="106"/>
      <c r="L83" s="107"/>
      <c r="M83" s="119"/>
      <c r="N83" s="108"/>
      <c r="O83" s="107"/>
      <c r="P83" s="119"/>
      <c r="Q83" s="108"/>
      <c r="R83" s="109"/>
      <c r="S83" s="110"/>
      <c r="T83" s="109"/>
      <c r="U83" s="110"/>
      <c r="BC83" s="15">
        <f t="shared" si="1"/>
      </c>
    </row>
    <row r="84" spans="1:55" ht="21" customHeight="1">
      <c r="A84" s="31">
        <v>76</v>
      </c>
      <c r="B84" s="93"/>
      <c r="C84" s="32"/>
      <c r="D84" s="33"/>
      <c r="E84" s="32"/>
      <c r="F84" s="34"/>
      <c r="G84" s="103"/>
      <c r="H84" s="35"/>
      <c r="I84" s="36"/>
      <c r="J84" s="117"/>
      <c r="K84" s="37"/>
      <c r="L84" s="57"/>
      <c r="M84" s="117"/>
      <c r="N84" s="58"/>
      <c r="O84" s="57"/>
      <c r="P84" s="117"/>
      <c r="Q84" s="58"/>
      <c r="R84" s="38"/>
      <c r="S84" s="39"/>
      <c r="T84" s="38"/>
      <c r="U84" s="39"/>
      <c r="BC84" s="15">
        <f t="shared" si="1"/>
      </c>
    </row>
    <row r="85" spans="1:55" ht="21" customHeight="1">
      <c r="A85" s="40">
        <v>77</v>
      </c>
      <c r="B85" s="95"/>
      <c r="C85" s="41"/>
      <c r="D85" s="42"/>
      <c r="E85" s="41"/>
      <c r="F85" s="43"/>
      <c r="G85" s="44"/>
      <c r="H85" s="44"/>
      <c r="I85" s="45"/>
      <c r="J85" s="118"/>
      <c r="K85" s="46"/>
      <c r="L85" s="47"/>
      <c r="M85" s="118"/>
      <c r="N85" s="48"/>
      <c r="O85" s="47"/>
      <c r="P85" s="118"/>
      <c r="Q85" s="48"/>
      <c r="R85" s="49"/>
      <c r="S85" s="50"/>
      <c r="T85" s="49"/>
      <c r="U85" s="50"/>
      <c r="BC85" s="15">
        <f t="shared" si="1"/>
      </c>
    </row>
    <row r="86" spans="1:55" ht="21" customHeight="1">
      <c r="A86" s="51">
        <v>78</v>
      </c>
      <c r="B86" s="95"/>
      <c r="C86" s="41"/>
      <c r="D86" s="42"/>
      <c r="E86" s="41"/>
      <c r="F86" s="43"/>
      <c r="G86" s="44"/>
      <c r="H86" s="44"/>
      <c r="I86" s="45"/>
      <c r="J86" s="118"/>
      <c r="K86" s="46"/>
      <c r="L86" s="47"/>
      <c r="M86" s="118"/>
      <c r="N86" s="48"/>
      <c r="O86" s="47"/>
      <c r="P86" s="118"/>
      <c r="Q86" s="48"/>
      <c r="R86" s="49"/>
      <c r="S86" s="50"/>
      <c r="T86" s="49"/>
      <c r="U86" s="50"/>
      <c r="BC86" s="15">
        <f t="shared" si="1"/>
      </c>
    </row>
    <row r="87" spans="1:55" ht="21" customHeight="1">
      <c r="A87" s="51">
        <v>79</v>
      </c>
      <c r="B87" s="95"/>
      <c r="C87" s="41"/>
      <c r="D87" s="42"/>
      <c r="E87" s="41"/>
      <c r="F87" s="43"/>
      <c r="G87" s="44"/>
      <c r="H87" s="44"/>
      <c r="I87" s="45"/>
      <c r="J87" s="118"/>
      <c r="K87" s="46"/>
      <c r="L87" s="47"/>
      <c r="M87" s="118"/>
      <c r="N87" s="48"/>
      <c r="O87" s="47"/>
      <c r="P87" s="118"/>
      <c r="Q87" s="48"/>
      <c r="R87" s="49"/>
      <c r="S87" s="50"/>
      <c r="T87" s="49"/>
      <c r="U87" s="50"/>
      <c r="BC87" s="15">
        <f t="shared" si="1"/>
      </c>
    </row>
    <row r="88" spans="1:55" ht="21" customHeight="1">
      <c r="A88" s="52">
        <v>80</v>
      </c>
      <c r="B88" s="94"/>
      <c r="C88" s="53"/>
      <c r="D88" s="54"/>
      <c r="E88" s="53"/>
      <c r="F88" s="55"/>
      <c r="G88" s="104"/>
      <c r="H88" s="56"/>
      <c r="I88" s="63"/>
      <c r="J88" s="120"/>
      <c r="K88" s="64"/>
      <c r="L88" s="65"/>
      <c r="M88" s="120"/>
      <c r="N88" s="66"/>
      <c r="O88" s="65"/>
      <c r="P88" s="120"/>
      <c r="Q88" s="66"/>
      <c r="R88" s="67"/>
      <c r="S88" s="68"/>
      <c r="T88" s="67"/>
      <c r="U88" s="68"/>
      <c r="BC88" s="15">
        <f t="shared" si="1"/>
      </c>
    </row>
    <row r="89" spans="1:55" ht="21" customHeight="1">
      <c r="A89" s="31">
        <v>81</v>
      </c>
      <c r="B89" s="93"/>
      <c r="C89" s="32"/>
      <c r="D89" s="33"/>
      <c r="E89" s="32"/>
      <c r="F89" s="34"/>
      <c r="G89" s="35"/>
      <c r="H89" s="35"/>
      <c r="I89" s="111"/>
      <c r="J89" s="121"/>
      <c r="K89" s="112"/>
      <c r="L89" s="113"/>
      <c r="M89" s="121"/>
      <c r="N89" s="114"/>
      <c r="O89" s="113"/>
      <c r="P89" s="121"/>
      <c r="Q89" s="114"/>
      <c r="R89" s="115"/>
      <c r="S89" s="116"/>
      <c r="T89" s="115"/>
      <c r="U89" s="116"/>
      <c r="BC89" s="15">
        <f t="shared" si="1"/>
      </c>
    </row>
    <row r="90" spans="1:55" ht="21" customHeight="1">
      <c r="A90" s="40">
        <v>82</v>
      </c>
      <c r="B90" s="95"/>
      <c r="C90" s="41"/>
      <c r="D90" s="42"/>
      <c r="E90" s="41"/>
      <c r="F90" s="43"/>
      <c r="G90" s="44"/>
      <c r="H90" s="44"/>
      <c r="I90" s="45"/>
      <c r="J90" s="118"/>
      <c r="K90" s="46"/>
      <c r="L90" s="47"/>
      <c r="M90" s="118"/>
      <c r="N90" s="48"/>
      <c r="O90" s="47"/>
      <c r="P90" s="118"/>
      <c r="Q90" s="48"/>
      <c r="R90" s="49"/>
      <c r="S90" s="50"/>
      <c r="T90" s="49"/>
      <c r="U90" s="50"/>
      <c r="BC90" s="15">
        <f t="shared" si="1"/>
      </c>
    </row>
    <row r="91" spans="1:55" ht="21" customHeight="1">
      <c r="A91" s="51">
        <v>83</v>
      </c>
      <c r="B91" s="95"/>
      <c r="C91" s="41"/>
      <c r="D91" s="42"/>
      <c r="E91" s="41"/>
      <c r="F91" s="43"/>
      <c r="G91" s="44"/>
      <c r="H91" s="44"/>
      <c r="I91" s="45"/>
      <c r="J91" s="118"/>
      <c r="K91" s="46"/>
      <c r="L91" s="47"/>
      <c r="M91" s="118"/>
      <c r="N91" s="48"/>
      <c r="O91" s="47"/>
      <c r="P91" s="118"/>
      <c r="Q91" s="48"/>
      <c r="R91" s="49"/>
      <c r="S91" s="50"/>
      <c r="T91" s="49"/>
      <c r="U91" s="50"/>
      <c r="BC91" s="15">
        <f t="shared" si="1"/>
      </c>
    </row>
    <row r="92" spans="1:55" ht="21" customHeight="1">
      <c r="A92" s="51">
        <v>84</v>
      </c>
      <c r="B92" s="95"/>
      <c r="C92" s="41"/>
      <c r="D92" s="42"/>
      <c r="E92" s="41"/>
      <c r="F92" s="43"/>
      <c r="G92" s="44"/>
      <c r="H92" s="44"/>
      <c r="I92" s="45"/>
      <c r="J92" s="118"/>
      <c r="K92" s="46"/>
      <c r="L92" s="47"/>
      <c r="M92" s="118"/>
      <c r="N92" s="48"/>
      <c r="O92" s="47"/>
      <c r="P92" s="118"/>
      <c r="Q92" s="48"/>
      <c r="R92" s="49"/>
      <c r="S92" s="50"/>
      <c r="T92" s="49"/>
      <c r="U92" s="50"/>
      <c r="BC92" s="15">
        <f t="shared" si="1"/>
      </c>
    </row>
    <row r="93" spans="1:55" ht="21" customHeight="1">
      <c r="A93" s="52">
        <v>85</v>
      </c>
      <c r="B93" s="94"/>
      <c r="C93" s="53"/>
      <c r="D93" s="54"/>
      <c r="E93" s="53"/>
      <c r="F93" s="55"/>
      <c r="G93" s="62"/>
      <c r="H93" s="56"/>
      <c r="I93" s="105"/>
      <c r="J93" s="119"/>
      <c r="K93" s="106"/>
      <c r="L93" s="107"/>
      <c r="M93" s="119"/>
      <c r="N93" s="108"/>
      <c r="O93" s="107"/>
      <c r="P93" s="119"/>
      <c r="Q93" s="108"/>
      <c r="R93" s="109"/>
      <c r="S93" s="110"/>
      <c r="T93" s="109"/>
      <c r="U93" s="110"/>
      <c r="BC93" s="15">
        <f t="shared" si="1"/>
      </c>
    </row>
    <row r="94" spans="1:55" ht="21" customHeight="1">
      <c r="A94" s="31">
        <v>86</v>
      </c>
      <c r="B94" s="93"/>
      <c r="C94" s="32"/>
      <c r="D94" s="33"/>
      <c r="E94" s="32"/>
      <c r="F94" s="34"/>
      <c r="G94" s="103"/>
      <c r="H94" s="35"/>
      <c r="I94" s="36"/>
      <c r="J94" s="117"/>
      <c r="K94" s="37"/>
      <c r="L94" s="57"/>
      <c r="M94" s="117"/>
      <c r="N94" s="58"/>
      <c r="O94" s="57"/>
      <c r="P94" s="117"/>
      <c r="Q94" s="58"/>
      <c r="R94" s="38"/>
      <c r="S94" s="39"/>
      <c r="T94" s="38"/>
      <c r="U94" s="39"/>
      <c r="BC94" s="15">
        <f t="shared" si="1"/>
      </c>
    </row>
    <row r="95" spans="1:55" ht="21" customHeight="1">
      <c r="A95" s="40">
        <v>87</v>
      </c>
      <c r="B95" s="95"/>
      <c r="C95" s="41"/>
      <c r="D95" s="42"/>
      <c r="E95" s="41"/>
      <c r="F95" s="43"/>
      <c r="G95" s="44"/>
      <c r="H95" s="44"/>
      <c r="I95" s="45"/>
      <c r="J95" s="118"/>
      <c r="K95" s="46"/>
      <c r="L95" s="47"/>
      <c r="M95" s="118"/>
      <c r="N95" s="48"/>
      <c r="O95" s="47"/>
      <c r="P95" s="118"/>
      <c r="Q95" s="48"/>
      <c r="R95" s="49"/>
      <c r="S95" s="50"/>
      <c r="T95" s="49"/>
      <c r="U95" s="50"/>
      <c r="BC95" s="15">
        <f t="shared" si="1"/>
      </c>
    </row>
    <row r="96" spans="1:55" ht="21" customHeight="1">
      <c r="A96" s="51">
        <v>88</v>
      </c>
      <c r="B96" s="95"/>
      <c r="C96" s="41"/>
      <c r="D96" s="42"/>
      <c r="E96" s="41"/>
      <c r="F96" s="43"/>
      <c r="G96" s="44"/>
      <c r="H96" s="44"/>
      <c r="I96" s="45"/>
      <c r="J96" s="118"/>
      <c r="K96" s="46"/>
      <c r="L96" s="47"/>
      <c r="M96" s="118"/>
      <c r="N96" s="48"/>
      <c r="O96" s="47"/>
      <c r="P96" s="118"/>
      <c r="Q96" s="48"/>
      <c r="R96" s="49"/>
      <c r="S96" s="50"/>
      <c r="T96" s="49"/>
      <c r="U96" s="50"/>
      <c r="BC96" s="15">
        <f t="shared" si="1"/>
      </c>
    </row>
    <row r="97" spans="1:55" ht="21" customHeight="1">
      <c r="A97" s="51">
        <v>89</v>
      </c>
      <c r="B97" s="95"/>
      <c r="C97" s="41"/>
      <c r="D97" s="42"/>
      <c r="E97" s="41"/>
      <c r="F97" s="43"/>
      <c r="G97" s="44"/>
      <c r="H97" s="44"/>
      <c r="I97" s="45"/>
      <c r="J97" s="118"/>
      <c r="K97" s="46"/>
      <c r="L97" s="47"/>
      <c r="M97" s="118"/>
      <c r="N97" s="48"/>
      <c r="O97" s="47"/>
      <c r="P97" s="118"/>
      <c r="Q97" s="48"/>
      <c r="R97" s="49"/>
      <c r="S97" s="50"/>
      <c r="T97" s="49"/>
      <c r="U97" s="50"/>
      <c r="BC97" s="15">
        <f t="shared" si="1"/>
      </c>
    </row>
    <row r="98" spans="1:55" ht="21" customHeight="1">
      <c r="A98" s="52">
        <v>90</v>
      </c>
      <c r="B98" s="94"/>
      <c r="C98" s="53"/>
      <c r="D98" s="54"/>
      <c r="E98" s="53"/>
      <c r="F98" s="55"/>
      <c r="G98" s="104"/>
      <c r="H98" s="56"/>
      <c r="I98" s="63"/>
      <c r="J98" s="120"/>
      <c r="K98" s="64"/>
      <c r="L98" s="65"/>
      <c r="M98" s="120"/>
      <c r="N98" s="66"/>
      <c r="O98" s="65"/>
      <c r="P98" s="120"/>
      <c r="Q98" s="66"/>
      <c r="R98" s="67"/>
      <c r="S98" s="68"/>
      <c r="T98" s="67"/>
      <c r="U98" s="68"/>
      <c r="BC98" s="15">
        <f t="shared" si="1"/>
      </c>
    </row>
    <row r="99" spans="1:55" ht="21" customHeight="1">
      <c r="A99" s="31">
        <v>91</v>
      </c>
      <c r="B99" s="93"/>
      <c r="C99" s="32"/>
      <c r="D99" s="33"/>
      <c r="E99" s="32"/>
      <c r="F99" s="34"/>
      <c r="G99" s="35"/>
      <c r="H99" s="35"/>
      <c r="I99" s="111"/>
      <c r="J99" s="121"/>
      <c r="K99" s="112"/>
      <c r="L99" s="113"/>
      <c r="M99" s="121"/>
      <c r="N99" s="114"/>
      <c r="O99" s="113"/>
      <c r="P99" s="121"/>
      <c r="Q99" s="114"/>
      <c r="R99" s="115"/>
      <c r="S99" s="116"/>
      <c r="T99" s="115"/>
      <c r="U99" s="116"/>
      <c r="BC99" s="15">
        <f t="shared" si="1"/>
      </c>
    </row>
    <row r="100" spans="1:55" ht="21" customHeight="1">
      <c r="A100" s="40">
        <v>92</v>
      </c>
      <c r="B100" s="95"/>
      <c r="C100" s="41"/>
      <c r="D100" s="42"/>
      <c r="E100" s="41"/>
      <c r="F100" s="43"/>
      <c r="G100" s="44"/>
      <c r="H100" s="44"/>
      <c r="I100" s="45"/>
      <c r="J100" s="118"/>
      <c r="K100" s="46"/>
      <c r="L100" s="47"/>
      <c r="M100" s="118"/>
      <c r="N100" s="48"/>
      <c r="O100" s="47"/>
      <c r="P100" s="118"/>
      <c r="Q100" s="48"/>
      <c r="R100" s="49"/>
      <c r="S100" s="50"/>
      <c r="T100" s="49"/>
      <c r="U100" s="50"/>
      <c r="BC100" s="15">
        <f t="shared" si="1"/>
      </c>
    </row>
    <row r="101" spans="1:55" ht="21" customHeight="1">
      <c r="A101" s="51">
        <v>93</v>
      </c>
      <c r="B101" s="95"/>
      <c r="C101" s="41"/>
      <c r="D101" s="42"/>
      <c r="E101" s="41"/>
      <c r="F101" s="43"/>
      <c r="G101" s="44"/>
      <c r="H101" s="44"/>
      <c r="I101" s="45"/>
      <c r="J101" s="118"/>
      <c r="K101" s="46"/>
      <c r="L101" s="47"/>
      <c r="M101" s="118"/>
      <c r="N101" s="48"/>
      <c r="O101" s="47"/>
      <c r="P101" s="118"/>
      <c r="Q101" s="48"/>
      <c r="R101" s="49"/>
      <c r="S101" s="50"/>
      <c r="T101" s="49"/>
      <c r="U101" s="50"/>
      <c r="BC101" s="15">
        <f t="shared" si="1"/>
      </c>
    </row>
    <row r="102" spans="1:55" ht="21" customHeight="1">
      <c r="A102" s="51">
        <v>94</v>
      </c>
      <c r="B102" s="95"/>
      <c r="C102" s="41"/>
      <c r="D102" s="42"/>
      <c r="E102" s="41"/>
      <c r="F102" s="43"/>
      <c r="G102" s="44"/>
      <c r="H102" s="44"/>
      <c r="I102" s="45"/>
      <c r="J102" s="118"/>
      <c r="K102" s="46"/>
      <c r="L102" s="47"/>
      <c r="M102" s="118"/>
      <c r="N102" s="48"/>
      <c r="O102" s="47"/>
      <c r="P102" s="118"/>
      <c r="Q102" s="48"/>
      <c r="R102" s="49"/>
      <c r="S102" s="50"/>
      <c r="T102" s="49"/>
      <c r="U102" s="50"/>
      <c r="BC102" s="15">
        <f t="shared" si="1"/>
      </c>
    </row>
    <row r="103" spans="1:55" ht="21" customHeight="1">
      <c r="A103" s="52">
        <v>95</v>
      </c>
      <c r="B103" s="94"/>
      <c r="C103" s="53"/>
      <c r="D103" s="54"/>
      <c r="E103" s="53"/>
      <c r="F103" s="55"/>
      <c r="G103" s="62"/>
      <c r="H103" s="56"/>
      <c r="I103" s="105"/>
      <c r="J103" s="119"/>
      <c r="K103" s="106"/>
      <c r="L103" s="107"/>
      <c r="M103" s="119"/>
      <c r="N103" s="108"/>
      <c r="O103" s="107"/>
      <c r="P103" s="119"/>
      <c r="Q103" s="108"/>
      <c r="R103" s="109"/>
      <c r="S103" s="110"/>
      <c r="T103" s="109"/>
      <c r="U103" s="110"/>
      <c r="BC103" s="15">
        <f t="shared" si="1"/>
      </c>
    </row>
    <row r="104" spans="1:55" ht="21" customHeight="1">
      <c r="A104" s="31">
        <v>96</v>
      </c>
      <c r="B104" s="93"/>
      <c r="C104" s="32"/>
      <c r="D104" s="33"/>
      <c r="E104" s="32"/>
      <c r="F104" s="34"/>
      <c r="G104" s="103"/>
      <c r="H104" s="35"/>
      <c r="I104" s="36"/>
      <c r="J104" s="117"/>
      <c r="K104" s="37"/>
      <c r="L104" s="57"/>
      <c r="M104" s="117"/>
      <c r="N104" s="58"/>
      <c r="O104" s="57"/>
      <c r="P104" s="117"/>
      <c r="Q104" s="58"/>
      <c r="R104" s="38"/>
      <c r="S104" s="39"/>
      <c r="T104" s="38"/>
      <c r="U104" s="39"/>
      <c r="BC104" s="15">
        <f t="shared" si="1"/>
      </c>
    </row>
    <row r="105" spans="1:55" ht="21" customHeight="1">
      <c r="A105" s="40">
        <v>97</v>
      </c>
      <c r="B105" s="95"/>
      <c r="C105" s="41"/>
      <c r="D105" s="42"/>
      <c r="E105" s="41"/>
      <c r="F105" s="43"/>
      <c r="G105" s="44"/>
      <c r="H105" s="44"/>
      <c r="I105" s="45"/>
      <c r="J105" s="118"/>
      <c r="K105" s="46"/>
      <c r="L105" s="47"/>
      <c r="M105" s="118"/>
      <c r="N105" s="48"/>
      <c r="O105" s="47"/>
      <c r="P105" s="118"/>
      <c r="Q105" s="48"/>
      <c r="R105" s="49"/>
      <c r="S105" s="50"/>
      <c r="T105" s="49"/>
      <c r="U105" s="50"/>
      <c r="BC105" s="15">
        <f t="shared" si="1"/>
      </c>
    </row>
    <row r="106" spans="1:55" ht="21" customHeight="1">
      <c r="A106" s="51">
        <v>98</v>
      </c>
      <c r="B106" s="95"/>
      <c r="C106" s="41"/>
      <c r="D106" s="42"/>
      <c r="E106" s="41"/>
      <c r="F106" s="43"/>
      <c r="G106" s="44"/>
      <c r="H106" s="44"/>
      <c r="I106" s="45"/>
      <c r="J106" s="118"/>
      <c r="K106" s="46"/>
      <c r="L106" s="47"/>
      <c r="M106" s="118"/>
      <c r="N106" s="48"/>
      <c r="O106" s="47"/>
      <c r="P106" s="118"/>
      <c r="Q106" s="48"/>
      <c r="R106" s="49"/>
      <c r="S106" s="50"/>
      <c r="T106" s="49"/>
      <c r="U106" s="50"/>
      <c r="BC106" s="15">
        <f t="shared" si="1"/>
      </c>
    </row>
    <row r="107" spans="1:55" ht="21" customHeight="1">
      <c r="A107" s="51">
        <v>99</v>
      </c>
      <c r="B107" s="95"/>
      <c r="C107" s="41"/>
      <c r="D107" s="42"/>
      <c r="E107" s="41"/>
      <c r="F107" s="43"/>
      <c r="G107" s="44"/>
      <c r="H107" s="44"/>
      <c r="I107" s="45"/>
      <c r="J107" s="118"/>
      <c r="K107" s="46"/>
      <c r="L107" s="47"/>
      <c r="M107" s="118"/>
      <c r="N107" s="48"/>
      <c r="O107" s="47"/>
      <c r="P107" s="118"/>
      <c r="Q107" s="48"/>
      <c r="R107" s="49"/>
      <c r="S107" s="50"/>
      <c r="T107" s="49"/>
      <c r="U107" s="50"/>
      <c r="BC107" s="15">
        <f t="shared" si="1"/>
      </c>
    </row>
    <row r="108" spans="1:55" ht="21" customHeight="1">
      <c r="A108" s="69">
        <v>100</v>
      </c>
      <c r="B108" s="96"/>
      <c r="C108" s="53"/>
      <c r="D108" s="54"/>
      <c r="E108" s="53"/>
      <c r="F108" s="55"/>
      <c r="G108" s="62"/>
      <c r="H108" s="56"/>
      <c r="I108" s="63"/>
      <c r="J108" s="120"/>
      <c r="K108" s="64"/>
      <c r="L108" s="65"/>
      <c r="M108" s="120"/>
      <c r="N108" s="66"/>
      <c r="O108" s="65"/>
      <c r="P108" s="120"/>
      <c r="Q108" s="66"/>
      <c r="R108" s="67"/>
      <c r="S108" s="68"/>
      <c r="T108" s="67"/>
      <c r="U108" s="68"/>
      <c r="BC108" s="15">
        <f t="shared" si="1"/>
      </c>
    </row>
  </sheetData>
  <sheetProtection password="CC4F" sheet="1"/>
  <mergeCells count="33">
    <mergeCell ref="T7:U7"/>
    <mergeCell ref="S4:U5"/>
    <mergeCell ref="S2:U3"/>
    <mergeCell ref="Q2:R3"/>
    <mergeCell ref="Q4:R4"/>
    <mergeCell ref="Q5:R5"/>
    <mergeCell ref="M2:P2"/>
    <mergeCell ref="R7:S7"/>
    <mergeCell ref="L7:N7"/>
    <mergeCell ref="M3:N3"/>
    <mergeCell ref="O3:P3"/>
    <mergeCell ref="M4:N4"/>
    <mergeCell ref="M5:N5"/>
    <mergeCell ref="H7:H8"/>
    <mergeCell ref="O7:Q7"/>
    <mergeCell ref="A2:B3"/>
    <mergeCell ref="C2:K3"/>
    <mergeCell ref="L2:L3"/>
    <mergeCell ref="A4:B4"/>
    <mergeCell ref="A5:B5"/>
    <mergeCell ref="C5:E5"/>
    <mergeCell ref="O4:P4"/>
    <mergeCell ref="O5:P5"/>
    <mergeCell ref="G4:I4"/>
    <mergeCell ref="A7:A8"/>
    <mergeCell ref="B7:B8"/>
    <mergeCell ref="C7:C8"/>
    <mergeCell ref="D7:D8"/>
    <mergeCell ref="I7:K7"/>
    <mergeCell ref="G5:K5"/>
    <mergeCell ref="E7:E8"/>
    <mergeCell ref="F7:F8"/>
    <mergeCell ref="G7:G8"/>
  </mergeCells>
  <conditionalFormatting sqref="M9:M108 P9:P108 J9:J108">
    <cfRule type="expression" priority="1" dxfId="182" stopIfTrue="1">
      <formula>COUNTIF($J9:$P9,J9)&gt;1</formula>
    </cfRule>
  </conditionalFormatting>
  <conditionalFormatting sqref="B9:B108">
    <cfRule type="expression" priority="2" dxfId="182" stopIfTrue="1">
      <formula>COUNTIF($BC$9:$BC$108,BC9)&gt;1</formula>
    </cfRule>
  </conditionalFormatting>
  <dataValidations count="36">
    <dataValidation type="list" allowBlank="1" showInputMessage="1" showErrorMessage="1" promptTitle="複数" prompt="複数ﾁｰﾑの場合ﾄﾞﾛｯﾌﾟﾀﾞｳﾝﾘｽﾄからｱﾙﾌｧﾍﾞｯﾄを選んで下さい。" sqref="S9">
      <formula1>INDIRECT($R9&amp;"複数")</formula1>
    </dataValidation>
    <dataValidation type="list" allowBlank="1" showInputMessage="1" showErrorMessage="1" promptTitle="クラス" prompt="ﾄﾞﾛｯﾌﾟﾀﾞｳﾝﾘｽﾄから選択して下さい。&#10;注：学年,性別が未記入の場合選択できません。" imeMode="on" sqref="O9 I9 L9">
      <formula1>INDIRECT($E$4&amp;$G9&amp;$H9&amp;"クラス")</formula1>
    </dataValidation>
    <dataValidation type="list" allowBlank="1" showInputMessage="1" showErrorMessage="1" promptTitle="種目" prompt="ﾄﾞﾛｯﾌﾟﾀﾞｳﾝﾘｽﾄから選択して下さい。&#10;注：学年,性別,クラスが未記入の場合選択できません。" sqref="J9">
      <formula1>INDIRECT($E$4&amp;$I9&amp;$H9&amp;"種目")</formula1>
    </dataValidation>
    <dataValidation type="list" allowBlank="1" showInputMessage="1" showErrorMessage="1" promptTitle="種目" prompt="ﾄﾞﾛｯﾌﾟﾀﾞｳﾝﾘｽﾄから選択して下さい。&#10;注：学年,性別,クラスが未記入の場合選択できません。" sqref="M9">
      <formula1>INDIRECT($E$4&amp;$L9&amp;$H9&amp;"種目")</formula1>
    </dataValidation>
    <dataValidation type="list" allowBlank="1" showInputMessage="1" showErrorMessage="1" promptTitle="種目" prompt="ﾄﾞﾛｯﾌﾟﾀﾞｳﾝﾘｽﾄから選択して下さい。&#10;注：学年,性別,クラスが未記入の場合選択できません。" sqref="P9">
      <formula1>INDIRECT($E$4&amp;$O9&amp;$H9&amp;"種目")</formula1>
    </dataValidation>
    <dataValidation allowBlank="1" showInputMessage="1" showErrorMessage="1" imeMode="off" sqref="O4:O5 S4 Q4:Q5"/>
    <dataValidation type="textLength" allowBlank="1" showErrorMessage="1" promptTitle="登録ゼッケン" prompt="5桁以内の英数字を入力してください。&#10;" imeMode="off" sqref="B9:B108">
      <formula1>1</formula1>
      <formula2>5</formula2>
    </dataValidation>
    <dataValidation allowBlank="1" showInputMessage="1" showErrorMessage="1" imeMode="on" sqref="C5"/>
    <dataValidation allowBlank="1" showInputMessage="1" showErrorMessage="1" imeMode="halfKatakana" sqref="F9:F108 E10:E108"/>
    <dataValidation type="whole" allowBlank="1" showInputMessage="1" showErrorMessage="1" promptTitle="参考記録" prompt="ﾄﾗｯｸは1/100、ﾌｨｰﾙﾄﾞはcm単位で入力&#10;例：12秒00→1200&#10;9分30秒00→93000&#10;5m00→500" errorTitle="入力範囲外" error="範囲内の数値を入れて下さい。" imeMode="off" sqref="K9 N9 Q9">
      <formula1>1</formula1>
      <formula2>9999999</formula2>
    </dataValidation>
    <dataValidation allowBlank="1" showInputMessage="1" showErrorMessage="1" imeMode="hiragana" sqref="C10:D108 C2"/>
    <dataValidation allowBlank="1" showInputMessage="1" showErrorMessage="1" promptTitle="姓" prompt="漢字で入力して下さい。&#10;ブランクは使用しないで下さい。" imeMode="hiragana" sqref="C9"/>
    <dataValidation allowBlank="1" showInputMessage="1" showErrorMessage="1" promptTitle="ｾｲﾒｲ" imeMode="halfKatakana" sqref="E9"/>
    <dataValidation type="list" allowBlank="1" showInputMessage="1" showErrorMessage="1" promptTitle="性別" prompt="ﾄﾞﾛｯﾌﾟﾀﾞｳﾝﾘｽﾄから選択して下さい" imeMode="on" sqref="H9">
      <formula1>"　,男,女"</formula1>
    </dataValidation>
    <dataValidation allowBlank="1" showInputMessage="1" showErrorMessage="1" promptTitle="名" prompt="漢字で入力して下さい。&#10;ブランクは使用しないで下さい。" imeMode="hiragana" sqref="D9"/>
    <dataValidation type="list" allowBlank="1" showInputMessage="1" showErrorMessage="1" sqref="E4">
      <formula1>"　,小学,中学,高校,一般"</formula1>
    </dataValidation>
    <dataValidation type="list" allowBlank="1" showInputMessage="1" showErrorMessage="1" promptTitle="性別" imeMode="on" sqref="H15:H108">
      <formula1>"　,男,女"</formula1>
    </dataValidation>
    <dataValidation allowBlank="1" showInputMessage="1" showErrorMessage="1" promptTitle="緊急連絡先の記入" prompt="番組編成の際、緊急に連絡をする場合があります。" imeMode="off" sqref="G5:K5"/>
    <dataValidation type="list" allowBlank="1" showInputMessage="1" showErrorMessage="1" promptTitle="ﾘﾚｰ種目" prompt="ﾄﾞﾛｯﾌﾟﾀﾞｳﾝﾘｽﾄから選択して下さい。&#10;注：性別が未記入の場合選択できません。" sqref="R9">
      <formula1>INDIRECT($E$4&amp;$H9&amp;"1R")</formula1>
    </dataValidation>
    <dataValidation type="list" allowBlank="1" showInputMessage="1" showErrorMessage="1" sqref="C4">
      <formula1>"　,延岡,日向,東臼杵,西臼杵,その他"</formula1>
    </dataValidation>
    <dataValidation type="list" allowBlank="1" showInputMessage="1" showErrorMessage="1" promptTitle="学年" prompt="ドロップダウンリストから選択して下さい。" errorTitle="入力値範囲外" imeMode="off" sqref="G9">
      <formula1>INDIRECT($E$4&amp;"学年")</formula1>
    </dataValidation>
    <dataValidation type="list" allowBlank="1" showErrorMessage="1" promptTitle="学年" prompt="ドロップダウンリストから選択して下さい。" errorTitle="入力値範囲外" imeMode="off" sqref="G10:G14">
      <formula1>INDIRECT($E$4&amp;"学年")</formula1>
    </dataValidation>
    <dataValidation type="list" allowBlank="1" showInputMessage="1" showErrorMessage="1" promptTitle="学年" errorTitle="入力値範囲外" imeMode="off" sqref="G15:G108">
      <formula1>INDIRECT($E$4&amp;"学年")</formula1>
    </dataValidation>
    <dataValidation type="list" allowBlank="1" showErrorMessage="1" promptTitle="性別" prompt="ﾄﾞﾛｯﾌﾟﾀﾞｳﾝﾘｽﾄから選択して下さい" imeMode="on" sqref="H10:H14">
      <formula1>"　,男,女"</formula1>
    </dataValidation>
    <dataValidation type="list" allowBlank="1" showInputMessage="1" showErrorMessage="1" promptTitle="クラス" imeMode="on" sqref="O10:O108 L10:L108 I10:I108">
      <formula1>INDIRECT($E$4&amp;$G10&amp;$H10&amp;"クラス")</formula1>
    </dataValidation>
    <dataValidation type="list" allowBlank="1" showInputMessage="1" showErrorMessage="1" promptTitle="種目" sqref="J10:J108">
      <formula1>INDIRECT($E$4&amp;$I10&amp;$H10&amp;"種目")</formula1>
    </dataValidation>
    <dataValidation type="list" allowBlank="1" showInputMessage="1" showErrorMessage="1" promptTitle="種目" sqref="M10:M108">
      <formula1>INDIRECT(E$4&amp;$L10&amp;$H10&amp;"種目")</formula1>
    </dataValidation>
    <dataValidation type="list" allowBlank="1" showInputMessage="1" showErrorMessage="1" promptTitle="種目" sqref="P10:P108">
      <formula1>INDIRECT($E$4&amp;$O10&amp;$H10&amp;"種目")</formula1>
    </dataValidation>
    <dataValidation type="whole" allowBlank="1" showErrorMessage="1" promptTitle="参考記録" prompt="ﾄﾗｯｸは1/100、ﾌｨｰﾙﾄﾞはcm単位で入力&#10;例：12秒00→1200&#10;9分30秒00→93000&#10;5m00→500" errorTitle="入力範囲外" error="範囲内の数値を入れて下さい。" imeMode="off" sqref="K10:K108 N10:N108 Q10:Q108">
      <formula1>1</formula1>
      <formula2>9999999</formula2>
    </dataValidation>
    <dataValidation type="list" allowBlank="1" showErrorMessage="1" promptTitle="ﾘﾚｰ種目" prompt="ﾄﾞﾛｯﾌﾟﾀﾞｳﾝﾘｽﾄから選択して下さい。&#10;注：性別が未記入の場合選択できません。" sqref="R10:R108">
      <formula1>INDIRECT($E$4&amp;$H10&amp;"1R")</formula1>
    </dataValidation>
    <dataValidation type="list" allowBlank="1" showErrorMessage="1" promptTitle="複数" prompt="複数ﾁｰﾑの場合ﾄﾞﾛｯﾌﾟﾀﾞｳﾝﾘｽﾄからｱﾙﾌｧﾍﾞｯﾄを選んで下さい。" sqref="S10:S108">
      <formula1>INDIRECT($R10&amp;"複数")</formula1>
    </dataValidation>
    <dataValidation type="list" allowBlank="1" showInputMessage="1" promptTitle="学校・チーム名の入力" prompt="ﾄﾞﾛｯﾌﾟﾀﾞｳﾝリストに学校名（チーム名）がない場合は直接手入力してください。その際、コード欄にエラーが表示されますが無視してください。" sqref="G4:I4">
      <formula1>INDIRECT(C4&amp;E4&amp;"チーム")</formula1>
    </dataValidation>
    <dataValidation type="list" allowBlank="1" showInputMessage="1" showErrorMessage="1" promptTitle="ﾘﾚｰ種目" prompt="ﾄﾞﾛｯﾌﾟﾀﾞｳﾝﾘｽﾄから選択して下さい。&#10;注：性別が未記入の場合選択できません。" sqref="T9">
      <formula1>INDIRECT($E$4&amp;$H9&amp;"4R")</formula1>
    </dataValidation>
    <dataValidation type="list" allowBlank="1" showInputMessage="1" showErrorMessage="1" promptTitle="複数" prompt="複数ﾁｰﾑの場合ﾄﾞﾛｯﾌﾟﾀﾞｳﾝﾘｽﾄからｱﾙﾌｧﾍﾞｯﾄを選んで下さい。" sqref="U9">
      <formula1>INDIRECT($T9&amp;"複数")</formula1>
    </dataValidation>
    <dataValidation type="list" allowBlank="1" showErrorMessage="1" promptTitle="ﾘﾚｰ種目" prompt="ﾄﾞﾛｯﾌﾟﾀﾞｳﾝﾘｽﾄから選択して下さい。&#10;注：性別が未記入の場合選択できません。" sqref="T10:T108">
      <formula1>INDIRECT($E$4&amp;$H10&amp;"4R")</formula1>
    </dataValidation>
    <dataValidation type="list" allowBlank="1" showErrorMessage="1" promptTitle="複数" prompt="複数ﾁｰﾑの場合ﾄﾞﾛｯﾌﾟﾀﾞｳﾝﾘｽﾄからｱﾙﾌｧﾍﾞｯﾄを選んで下さい。" sqref="U10:U108">
      <formula1>INDIRECT($T10&amp;"複数")</formula1>
    </dataValidation>
  </dataValidations>
  <printOptions horizontalCentered="1"/>
  <pageMargins left="0.3937007874015748" right="0.1968503937007874" top="0.5905511811023623" bottom="0.3937007874015748" header="0" footer="0"/>
  <pageSetup fitToHeight="1" fitToWidth="1" horizontalDpi="1200" verticalDpi="1200" orientation="portrait" paperSize="9" scale="90" r:id="rId2"/>
  <rowBreaks count="2" manualBreakCount="2">
    <brk id="43" max="255" man="1"/>
    <brk id="83" max="255" man="1"/>
  </rowBreaks>
  <drawing r:id="rId1"/>
</worksheet>
</file>

<file path=xl/worksheets/sheet3.xml><?xml version="1.0" encoding="utf-8"?>
<worksheet xmlns="http://schemas.openxmlformats.org/spreadsheetml/2006/main" xmlns:r="http://schemas.openxmlformats.org/officeDocument/2006/relationships">
  <dimension ref="A2:AC71"/>
  <sheetViews>
    <sheetView zoomScalePageLayoutView="0" workbookViewId="0" topLeftCell="A1">
      <selection activeCell="Q17" sqref="Q17"/>
    </sheetView>
  </sheetViews>
  <sheetFormatPr defaultColWidth="9.00390625" defaultRowHeight="13.5"/>
  <cols>
    <col min="1" max="1" width="3.875" style="6" customWidth="1"/>
    <col min="2" max="2" width="7.50390625" style="6" bestFit="1" customWidth="1"/>
    <col min="3" max="3" width="2.625" style="6" customWidth="1"/>
    <col min="4" max="6" width="5.625" style="6" customWidth="1"/>
    <col min="7" max="7" width="5.25390625" style="6" bestFit="1" customWidth="1"/>
    <col min="8" max="11" width="5.25390625" style="6" customWidth="1"/>
    <col min="12" max="15" width="5.25390625" style="6" bestFit="1" customWidth="1"/>
    <col min="16" max="27" width="6.625" style="6" customWidth="1"/>
    <col min="28" max="29" width="9.00390625" style="6" customWidth="1"/>
    <col min="30" max="30" width="6.625" style="6" customWidth="1"/>
    <col min="31" max="16384" width="9.00390625" style="6" customWidth="1"/>
  </cols>
  <sheetData>
    <row r="2" spans="2:19" ht="10.5">
      <c r="B2" s="6" t="s">
        <v>28</v>
      </c>
      <c r="D2" s="6" t="s">
        <v>92</v>
      </c>
      <c r="N2" s="6" t="s">
        <v>46</v>
      </c>
      <c r="O2" s="6" t="s">
        <v>21</v>
      </c>
      <c r="Q2" s="6">
        <v>4</v>
      </c>
      <c r="R2" s="6">
        <v>5</v>
      </c>
      <c r="S2" s="6">
        <v>6</v>
      </c>
    </row>
    <row r="3" spans="2:19" ht="10.5">
      <c r="B3" s="6" t="s">
        <v>29</v>
      </c>
      <c r="D3" s="6" t="s">
        <v>92</v>
      </c>
      <c r="O3" s="6" t="s">
        <v>20</v>
      </c>
      <c r="Q3" s="6">
        <v>1</v>
      </c>
      <c r="R3" s="6">
        <v>2</v>
      </c>
      <c r="S3" s="6">
        <v>3</v>
      </c>
    </row>
    <row r="4" spans="2:19" ht="10.5">
      <c r="B4" s="6" t="s">
        <v>30</v>
      </c>
      <c r="D4" s="6" t="s">
        <v>92</v>
      </c>
      <c r="O4" s="6" t="s">
        <v>93</v>
      </c>
      <c r="Q4" s="7">
        <v>1</v>
      </c>
      <c r="R4" s="6">
        <v>2</v>
      </c>
      <c r="S4" s="6">
        <v>3</v>
      </c>
    </row>
    <row r="5" spans="1:20" ht="10.5">
      <c r="A5" s="6" t="s">
        <v>40</v>
      </c>
      <c r="B5" s="6" t="s">
        <v>22</v>
      </c>
      <c r="D5" s="6" t="s">
        <v>21</v>
      </c>
      <c r="O5" s="6" t="s">
        <v>92</v>
      </c>
      <c r="Q5" s="6">
        <v>1</v>
      </c>
      <c r="R5" s="6">
        <v>2</v>
      </c>
      <c r="S5" s="6">
        <v>3</v>
      </c>
      <c r="T5" s="6">
        <v>4</v>
      </c>
    </row>
    <row r="6" spans="1:4" ht="10.5">
      <c r="A6" s="6" t="s">
        <v>47</v>
      </c>
      <c r="B6" s="6" t="s">
        <v>23</v>
      </c>
      <c r="D6" s="6" t="s">
        <v>21</v>
      </c>
    </row>
    <row r="7" spans="2:4" ht="10.5">
      <c r="B7" s="6" t="s">
        <v>24</v>
      </c>
      <c r="D7" s="6" t="s">
        <v>21</v>
      </c>
    </row>
    <row r="8" spans="2:4" ht="10.5">
      <c r="B8" s="6" t="s">
        <v>82</v>
      </c>
      <c r="D8" s="6" t="s">
        <v>92</v>
      </c>
    </row>
    <row r="9" spans="2:4" ht="10.5">
      <c r="B9" s="6" t="s">
        <v>83</v>
      </c>
      <c r="D9" s="6" t="s">
        <v>92</v>
      </c>
    </row>
    <row r="10" spans="2:4" ht="10.5">
      <c r="B10" s="6" t="s">
        <v>84</v>
      </c>
      <c r="D10" s="6" t="s">
        <v>92</v>
      </c>
    </row>
    <row r="11" spans="2:4" ht="10.5">
      <c r="B11" s="6" t="s">
        <v>81</v>
      </c>
      <c r="D11" s="6" t="s">
        <v>92</v>
      </c>
    </row>
    <row r="12" spans="2:4" ht="10.5">
      <c r="B12" s="6" t="s">
        <v>102</v>
      </c>
      <c r="D12" s="6" t="s">
        <v>92</v>
      </c>
    </row>
    <row r="13" spans="2:4" ht="10.5">
      <c r="B13" s="6" t="s">
        <v>103</v>
      </c>
      <c r="D13" s="6" t="s">
        <v>92</v>
      </c>
    </row>
    <row r="14" spans="2:4" ht="10.5">
      <c r="B14" s="6" t="s">
        <v>104</v>
      </c>
      <c r="D14" s="6" t="s">
        <v>92</v>
      </c>
    </row>
    <row r="15" spans="2:4" ht="10.5">
      <c r="B15" s="6" t="s">
        <v>105</v>
      </c>
      <c r="D15" s="6" t="s">
        <v>92</v>
      </c>
    </row>
    <row r="16" spans="19:28" ht="10.5">
      <c r="S16" s="6" t="s">
        <v>44</v>
      </c>
      <c r="V16" s="6" t="s">
        <v>45</v>
      </c>
      <c r="Y16" s="6" t="s">
        <v>94</v>
      </c>
      <c r="AB16" s="6" t="s">
        <v>110</v>
      </c>
    </row>
    <row r="18" spans="2:29" ht="10.5">
      <c r="B18" s="6" t="s">
        <v>31</v>
      </c>
      <c r="D18" s="6" t="s">
        <v>92</v>
      </c>
      <c r="S18" s="6" t="s">
        <v>56</v>
      </c>
      <c r="T18" s="6">
        <v>318</v>
      </c>
      <c r="V18" s="6" t="s">
        <v>37</v>
      </c>
      <c r="W18" s="6">
        <v>618</v>
      </c>
      <c r="Y18" s="6" t="s">
        <v>95</v>
      </c>
      <c r="Z18" s="6">
        <v>477</v>
      </c>
      <c r="AB18" s="6" t="s">
        <v>111</v>
      </c>
      <c r="AC18" s="6">
        <v>111</v>
      </c>
    </row>
    <row r="19" spans="2:29" ht="10.5">
      <c r="B19" s="6" t="s">
        <v>32</v>
      </c>
      <c r="D19" s="6" t="s">
        <v>92</v>
      </c>
      <c r="S19" s="6" t="s">
        <v>57</v>
      </c>
      <c r="T19" s="6">
        <v>320</v>
      </c>
      <c r="V19" s="6" t="s">
        <v>36</v>
      </c>
      <c r="W19" s="6">
        <v>616</v>
      </c>
      <c r="Y19" s="6" t="s">
        <v>96</v>
      </c>
      <c r="Z19" s="6">
        <v>476</v>
      </c>
      <c r="AB19" s="6" t="s">
        <v>112</v>
      </c>
      <c r="AC19" s="6">
        <v>528</v>
      </c>
    </row>
    <row r="20" spans="2:29" ht="10.5">
      <c r="B20" s="6" t="s">
        <v>33</v>
      </c>
      <c r="D20" s="6" t="s">
        <v>92</v>
      </c>
      <c r="S20" s="6" t="s">
        <v>59</v>
      </c>
      <c r="T20" s="6">
        <v>321</v>
      </c>
      <c r="V20" s="6" t="s">
        <v>38</v>
      </c>
      <c r="W20" s="6">
        <v>617</v>
      </c>
      <c r="Y20" s="6" t="s">
        <v>97</v>
      </c>
      <c r="Z20" s="6">
        <v>475</v>
      </c>
      <c r="AB20" s="6" t="s">
        <v>125</v>
      </c>
      <c r="AC20" s="6">
        <v>527</v>
      </c>
    </row>
    <row r="21" spans="1:29" ht="10.5">
      <c r="A21" s="6" t="s">
        <v>42</v>
      </c>
      <c r="B21" s="6" t="s">
        <v>25</v>
      </c>
      <c r="D21" s="6" t="s">
        <v>21</v>
      </c>
      <c r="S21" s="6" t="s">
        <v>60</v>
      </c>
      <c r="T21" s="6">
        <v>322</v>
      </c>
      <c r="V21" s="6" t="s">
        <v>122</v>
      </c>
      <c r="W21" s="6">
        <v>619</v>
      </c>
      <c r="Y21" s="6" t="s">
        <v>98</v>
      </c>
      <c r="Z21" s="6">
        <v>478</v>
      </c>
      <c r="AB21" s="6" t="s">
        <v>113</v>
      </c>
      <c r="AC21" s="6">
        <v>532</v>
      </c>
    </row>
    <row r="22" spans="1:26" ht="10.5">
      <c r="A22" s="6" t="s">
        <v>47</v>
      </c>
      <c r="B22" s="6" t="s">
        <v>26</v>
      </c>
      <c r="D22" s="6" t="s">
        <v>21</v>
      </c>
      <c r="S22" s="6" t="s">
        <v>61</v>
      </c>
      <c r="T22" s="6">
        <v>323</v>
      </c>
      <c r="V22" s="6" t="s">
        <v>185</v>
      </c>
      <c r="W22" s="6">
        <v>441</v>
      </c>
      <c r="Y22" s="6" t="s">
        <v>101</v>
      </c>
      <c r="Z22" s="6">
        <v>474</v>
      </c>
    </row>
    <row r="23" spans="2:20" ht="10.5">
      <c r="B23" s="6" t="s">
        <v>27</v>
      </c>
      <c r="D23" s="6" t="s">
        <v>21</v>
      </c>
      <c r="S23" s="6" t="s">
        <v>80</v>
      </c>
      <c r="T23" s="6">
        <v>332</v>
      </c>
    </row>
    <row r="24" spans="2:20" ht="10.5">
      <c r="B24" s="6" t="s">
        <v>86</v>
      </c>
      <c r="D24" s="6" t="s">
        <v>92</v>
      </c>
      <c r="S24" s="6" t="s">
        <v>58</v>
      </c>
      <c r="T24" s="6">
        <v>319</v>
      </c>
    </row>
    <row r="25" spans="2:20" ht="10.5">
      <c r="B25" s="6" t="s">
        <v>85</v>
      </c>
      <c r="D25" s="6" t="s">
        <v>92</v>
      </c>
      <c r="S25" s="6" t="s">
        <v>211</v>
      </c>
      <c r="T25" s="6">
        <v>324</v>
      </c>
    </row>
    <row r="26" spans="2:29" ht="10.5">
      <c r="B26" s="6" t="s">
        <v>87</v>
      </c>
      <c r="D26" s="6" t="s">
        <v>92</v>
      </c>
      <c r="S26" s="6" t="s">
        <v>38</v>
      </c>
      <c r="V26" s="6" t="s">
        <v>124</v>
      </c>
      <c r="W26" s="6">
        <v>613</v>
      </c>
      <c r="AB26" s="6" t="s">
        <v>164</v>
      </c>
      <c r="AC26" s="6">
        <v>531</v>
      </c>
    </row>
    <row r="27" spans="2:23" ht="10.5">
      <c r="B27" s="6" t="s">
        <v>88</v>
      </c>
      <c r="D27" s="6" t="s">
        <v>92</v>
      </c>
      <c r="S27" s="6" t="s">
        <v>37</v>
      </c>
      <c r="V27" s="6" t="s">
        <v>118</v>
      </c>
      <c r="W27" s="6">
        <v>614</v>
      </c>
    </row>
    <row r="28" spans="2:23" ht="10.5">
      <c r="B28" s="6" t="s">
        <v>106</v>
      </c>
      <c r="D28" s="6" t="s">
        <v>92</v>
      </c>
      <c r="V28" s="6" t="s">
        <v>201</v>
      </c>
      <c r="W28" s="6">
        <v>447</v>
      </c>
    </row>
    <row r="29" spans="2:26" ht="10.5">
      <c r="B29" s="6" t="s">
        <v>107</v>
      </c>
      <c r="D29" s="6" t="s">
        <v>92</v>
      </c>
      <c r="S29" s="6" t="s">
        <v>18</v>
      </c>
      <c r="T29" s="6">
        <v>341</v>
      </c>
      <c r="Y29" s="6" t="s">
        <v>163</v>
      </c>
      <c r="Z29" s="6">
        <v>482</v>
      </c>
    </row>
    <row r="30" spans="2:26" ht="10.5">
      <c r="B30" s="6" t="s">
        <v>108</v>
      </c>
      <c r="D30" s="6" t="s">
        <v>92</v>
      </c>
      <c r="S30" s="6" t="s">
        <v>17</v>
      </c>
      <c r="T30" s="6">
        <v>344</v>
      </c>
      <c r="Y30" s="6" t="s">
        <v>202</v>
      </c>
      <c r="Z30" s="6">
        <v>480</v>
      </c>
    </row>
    <row r="31" spans="2:26" ht="10.5">
      <c r="B31" s="6" t="s">
        <v>109</v>
      </c>
      <c r="D31" s="6" t="s">
        <v>92</v>
      </c>
      <c r="S31" s="6" t="s">
        <v>16</v>
      </c>
      <c r="T31" s="6">
        <v>349</v>
      </c>
      <c r="Y31" s="6" t="s">
        <v>100</v>
      </c>
      <c r="Z31" s="6">
        <v>483</v>
      </c>
    </row>
    <row r="32" spans="19:23" ht="10.5">
      <c r="S32" s="6" t="s">
        <v>62</v>
      </c>
      <c r="T32" s="6">
        <v>343</v>
      </c>
      <c r="V32" s="6" t="s">
        <v>116</v>
      </c>
      <c r="W32" s="6">
        <v>610</v>
      </c>
    </row>
    <row r="33" spans="2:23" ht="10.5">
      <c r="B33" s="6" t="s">
        <v>197</v>
      </c>
      <c r="D33" s="6" t="s">
        <v>169</v>
      </c>
      <c r="E33" s="6" t="s">
        <v>171</v>
      </c>
      <c r="F33" s="6" t="s">
        <v>162</v>
      </c>
      <c r="G33" s="6" t="s">
        <v>175</v>
      </c>
      <c r="H33" s="6" t="s">
        <v>187</v>
      </c>
      <c r="S33" s="6" t="s">
        <v>39</v>
      </c>
      <c r="T33" s="6">
        <v>345</v>
      </c>
      <c r="V33" s="6" t="s">
        <v>117</v>
      </c>
      <c r="W33" s="6">
        <v>611</v>
      </c>
    </row>
    <row r="34" spans="2:23" ht="10.5">
      <c r="B34" s="6" t="s">
        <v>188</v>
      </c>
      <c r="D34" s="6" t="s">
        <v>169</v>
      </c>
      <c r="E34" s="6" t="s">
        <v>171</v>
      </c>
      <c r="F34" s="6" t="s">
        <v>162</v>
      </c>
      <c r="G34" s="6" t="s">
        <v>175</v>
      </c>
      <c r="H34" s="6" t="s">
        <v>187</v>
      </c>
      <c r="S34" s="6" t="s">
        <v>123</v>
      </c>
      <c r="T34" s="6">
        <v>589</v>
      </c>
      <c r="V34" s="6" t="s">
        <v>119</v>
      </c>
      <c r="W34" s="6">
        <v>609</v>
      </c>
    </row>
    <row r="35" spans="1:26" ht="10.5">
      <c r="A35" s="6" t="s">
        <v>40</v>
      </c>
      <c r="B35" s="6" t="s">
        <v>189</v>
      </c>
      <c r="D35" s="6" t="s">
        <v>190</v>
      </c>
      <c r="E35" s="6" t="s">
        <v>191</v>
      </c>
      <c r="F35" s="6" t="s">
        <v>192</v>
      </c>
      <c r="G35" s="6" t="s">
        <v>175</v>
      </c>
      <c r="Y35" s="6" t="s">
        <v>99</v>
      </c>
      <c r="Z35" s="6">
        <v>472</v>
      </c>
    </row>
    <row r="36" spans="1:5" ht="10.5">
      <c r="A36" s="6" t="s">
        <v>41</v>
      </c>
      <c r="B36" s="6" t="s">
        <v>195</v>
      </c>
      <c r="D36" s="6" t="s">
        <v>89</v>
      </c>
      <c r="E36" s="6" t="s">
        <v>91</v>
      </c>
    </row>
    <row r="38" spans="19:23" ht="10.5">
      <c r="S38" s="6" t="s">
        <v>64</v>
      </c>
      <c r="T38" s="6">
        <v>306</v>
      </c>
      <c r="V38" s="6" t="s">
        <v>120</v>
      </c>
      <c r="W38" s="6">
        <v>612</v>
      </c>
    </row>
    <row r="39" spans="2:26" ht="10.5">
      <c r="B39" s="6" t="s">
        <v>198</v>
      </c>
      <c r="D39" s="6" t="s">
        <v>169</v>
      </c>
      <c r="E39" s="6" t="s">
        <v>170</v>
      </c>
      <c r="F39" s="6" t="s">
        <v>171</v>
      </c>
      <c r="G39" s="6" t="s">
        <v>162</v>
      </c>
      <c r="S39" s="6" t="s">
        <v>65</v>
      </c>
      <c r="T39" s="6">
        <v>312</v>
      </c>
      <c r="Y39" s="6" t="s">
        <v>203</v>
      </c>
      <c r="Z39" s="6">
        <v>494</v>
      </c>
    </row>
    <row r="40" spans="2:20" ht="10.5">
      <c r="B40" s="6" t="s">
        <v>193</v>
      </c>
      <c r="D40" s="6" t="s">
        <v>172</v>
      </c>
      <c r="E40" s="6" t="s">
        <v>170</v>
      </c>
      <c r="F40" s="6" t="s">
        <v>171</v>
      </c>
      <c r="G40" s="6" t="s">
        <v>162</v>
      </c>
      <c r="S40" s="6" t="s">
        <v>66</v>
      </c>
      <c r="T40" s="6">
        <v>605</v>
      </c>
    </row>
    <row r="41" spans="1:7" ht="10.5">
      <c r="A41" s="6" t="s">
        <v>42</v>
      </c>
      <c r="B41" s="6" t="s">
        <v>194</v>
      </c>
      <c r="D41" s="6" t="s">
        <v>169</v>
      </c>
      <c r="E41" s="6" t="s">
        <v>170</v>
      </c>
      <c r="F41" s="6" t="s">
        <v>171</v>
      </c>
      <c r="G41" s="6" t="s">
        <v>162</v>
      </c>
    </row>
    <row r="42" spans="1:5" ht="10.5">
      <c r="A42" s="6" t="s">
        <v>41</v>
      </c>
      <c r="B42" s="6" t="s">
        <v>196</v>
      </c>
      <c r="D42" s="6" t="s">
        <v>89</v>
      </c>
      <c r="E42" s="6" t="s">
        <v>90</v>
      </c>
    </row>
    <row r="44" spans="19:20" ht="10.5">
      <c r="S44" s="6" t="s">
        <v>199</v>
      </c>
      <c r="T44" s="6">
        <v>339</v>
      </c>
    </row>
    <row r="45" spans="19:20" ht="10.5">
      <c r="S45" s="6" t="s">
        <v>200</v>
      </c>
      <c r="T45" s="6">
        <v>606</v>
      </c>
    </row>
    <row r="46" spans="1:20" ht="10.5">
      <c r="A46" s="6" t="s">
        <v>43</v>
      </c>
      <c r="B46" s="6" t="s">
        <v>146</v>
      </c>
      <c r="D46" s="6" t="s">
        <v>21</v>
      </c>
      <c r="S46" s="6" t="s">
        <v>209</v>
      </c>
      <c r="T46" s="6">
        <v>337</v>
      </c>
    </row>
    <row r="47" spans="1:20" ht="10.5">
      <c r="A47" s="6" t="s">
        <v>40</v>
      </c>
      <c r="B47" s="6" t="s">
        <v>147</v>
      </c>
      <c r="D47" s="6" t="s">
        <v>92</v>
      </c>
      <c r="S47" s="6" t="s">
        <v>63</v>
      </c>
      <c r="T47" s="6">
        <v>336</v>
      </c>
    </row>
    <row r="48" spans="1:4" ht="10.5">
      <c r="A48" s="6" t="s">
        <v>41</v>
      </c>
      <c r="B48" s="6" t="s">
        <v>148</v>
      </c>
      <c r="D48" s="6" t="s">
        <v>92</v>
      </c>
    </row>
    <row r="49" spans="2:4" ht="10.5">
      <c r="B49" s="6" t="s">
        <v>149</v>
      </c>
      <c r="D49" s="6" t="s">
        <v>92</v>
      </c>
    </row>
    <row r="52" spans="1:4" ht="10.5">
      <c r="A52" s="6" t="s">
        <v>43</v>
      </c>
      <c r="B52" s="6" t="s">
        <v>150</v>
      </c>
      <c r="D52" s="6" t="s">
        <v>21</v>
      </c>
    </row>
    <row r="53" spans="1:4" ht="10.5">
      <c r="A53" s="6" t="s">
        <v>42</v>
      </c>
      <c r="B53" s="6" t="s">
        <v>151</v>
      </c>
      <c r="D53" s="6" t="s">
        <v>92</v>
      </c>
    </row>
    <row r="54" spans="1:4" ht="10.5">
      <c r="A54" s="6" t="s">
        <v>41</v>
      </c>
      <c r="B54" s="6" t="s">
        <v>152</v>
      </c>
      <c r="D54" s="6" t="s">
        <v>92</v>
      </c>
    </row>
    <row r="55" spans="2:4" ht="10.5">
      <c r="B55" s="6" t="s">
        <v>153</v>
      </c>
      <c r="D55" s="6" t="s">
        <v>92</v>
      </c>
    </row>
    <row r="58" spans="1:12" ht="10.5">
      <c r="A58" s="6" t="s">
        <v>43</v>
      </c>
      <c r="B58" s="6" t="s">
        <v>92</v>
      </c>
      <c r="D58" s="6" t="s">
        <v>48</v>
      </c>
      <c r="E58" s="6" t="s">
        <v>49</v>
      </c>
      <c r="F58" s="6" t="s">
        <v>50</v>
      </c>
      <c r="G58" s="6" t="s">
        <v>51</v>
      </c>
      <c r="H58" s="6" t="s">
        <v>52</v>
      </c>
      <c r="I58" s="6" t="s">
        <v>53</v>
      </c>
      <c r="J58" s="6" t="s">
        <v>54</v>
      </c>
      <c r="K58" s="6" t="s">
        <v>114</v>
      </c>
      <c r="L58" s="6" t="s">
        <v>115</v>
      </c>
    </row>
    <row r="59" spans="1:12" ht="10.5">
      <c r="A59" s="6" t="s">
        <v>55</v>
      </c>
      <c r="B59" s="6" t="s">
        <v>21</v>
      </c>
      <c r="D59" s="6" t="s">
        <v>48</v>
      </c>
      <c r="E59" s="6" t="s">
        <v>49</v>
      </c>
      <c r="F59" s="6" t="s">
        <v>50</v>
      </c>
      <c r="G59" s="6" t="s">
        <v>51</v>
      </c>
      <c r="H59" s="6" t="s">
        <v>52</v>
      </c>
      <c r="I59" s="6" t="s">
        <v>53</v>
      </c>
      <c r="J59" s="6" t="s">
        <v>54</v>
      </c>
      <c r="K59" s="6" t="s">
        <v>114</v>
      </c>
      <c r="L59" s="6" t="s">
        <v>115</v>
      </c>
    </row>
    <row r="60" spans="2:12" ht="10.5">
      <c r="B60" s="6" t="s">
        <v>20</v>
      </c>
      <c r="D60" s="6" t="s">
        <v>176</v>
      </c>
      <c r="E60" s="6" t="s">
        <v>177</v>
      </c>
      <c r="F60" s="6" t="s">
        <v>178</v>
      </c>
      <c r="G60" s="6" t="s">
        <v>179</v>
      </c>
      <c r="H60" s="6" t="s">
        <v>180</v>
      </c>
      <c r="I60" s="6" t="s">
        <v>181</v>
      </c>
      <c r="J60" s="6" t="s">
        <v>182</v>
      </c>
      <c r="K60" s="6" t="s">
        <v>183</v>
      </c>
      <c r="L60" s="6" t="s">
        <v>184</v>
      </c>
    </row>
    <row r="62" ht="10.5">
      <c r="A62" s="6" t="s">
        <v>43</v>
      </c>
    </row>
    <row r="63" spans="1:4" ht="10.5">
      <c r="A63" s="6" t="s">
        <v>40</v>
      </c>
      <c r="B63" s="6" t="s">
        <v>154</v>
      </c>
      <c r="D63" s="6" t="s">
        <v>92</v>
      </c>
    </row>
    <row r="64" spans="1:4" ht="10.5">
      <c r="A64" s="6" t="s">
        <v>41</v>
      </c>
      <c r="B64" s="6" t="s">
        <v>155</v>
      </c>
      <c r="D64" s="6" t="s">
        <v>92</v>
      </c>
    </row>
    <row r="65" spans="2:4" ht="10.5">
      <c r="B65" s="6" t="s">
        <v>156</v>
      </c>
      <c r="D65" s="6" t="s">
        <v>92</v>
      </c>
    </row>
    <row r="68" ht="10.5">
      <c r="A68" s="6" t="s">
        <v>43</v>
      </c>
    </row>
    <row r="69" spans="1:4" ht="10.5">
      <c r="A69" s="6" t="s">
        <v>42</v>
      </c>
      <c r="B69" s="6" t="s">
        <v>157</v>
      </c>
      <c r="D69" s="6" t="s">
        <v>92</v>
      </c>
    </row>
    <row r="70" spans="1:4" ht="10.5">
      <c r="A70" s="6" t="s">
        <v>41</v>
      </c>
      <c r="B70" s="6" t="s">
        <v>158</v>
      </c>
      <c r="D70" s="6" t="s">
        <v>92</v>
      </c>
    </row>
    <row r="71" spans="2:4" ht="10.5">
      <c r="B71" s="6" t="s">
        <v>159</v>
      </c>
      <c r="D71" s="6" t="s">
        <v>92</v>
      </c>
    </row>
  </sheetData>
  <sheetProtection password="CC4F" sheet="1"/>
  <printOptions/>
  <pageMargins left="0.75" right="0.75" top="1" bottom="1" header="0.512" footer="0.512"/>
  <pageSetup orientation="portrait" paperSize="9" r:id="rId1"/>
</worksheet>
</file>

<file path=xl/worksheets/sheet4.xml><?xml version="1.0" encoding="utf-8"?>
<worksheet xmlns="http://schemas.openxmlformats.org/spreadsheetml/2006/main" xmlns:r="http://schemas.openxmlformats.org/officeDocument/2006/relationships">
  <dimension ref="B2:BG227"/>
  <sheetViews>
    <sheetView showGridLines="0" zoomScalePageLayoutView="0" workbookViewId="0" topLeftCell="A1">
      <selection activeCell="D2" sqref="D2:K2"/>
    </sheetView>
  </sheetViews>
  <sheetFormatPr defaultColWidth="9.00390625" defaultRowHeight="13.5"/>
  <cols>
    <col min="1" max="1" width="9.00390625" style="77" customWidth="1"/>
    <col min="2" max="2" width="16.625" style="77" customWidth="1"/>
    <col min="3" max="3" width="12.625" style="77" customWidth="1"/>
    <col min="4" max="5" width="6.625" style="77" customWidth="1"/>
    <col min="6" max="43" width="6.625" style="78" customWidth="1"/>
    <col min="44" max="44" width="18.375" style="78" hidden="1" customWidth="1"/>
    <col min="45" max="45" width="5.50390625" style="78" hidden="1" customWidth="1"/>
    <col min="46" max="54" width="2.50390625" style="78" hidden="1" customWidth="1"/>
    <col min="55" max="55" width="7.50390625" style="78" hidden="1" customWidth="1"/>
    <col min="56" max="56" width="9.00390625" style="77" hidden="1" customWidth="1"/>
    <col min="57" max="58" width="6.50390625" style="77" hidden="1" customWidth="1"/>
    <col min="59" max="59" width="0" style="77" hidden="1" customWidth="1"/>
    <col min="60" max="16384" width="9.00390625" style="77" customWidth="1"/>
  </cols>
  <sheetData>
    <row r="1" ht="9.75" customHeight="1" thickBot="1"/>
    <row r="2" spans="4:55" s="79" customFormat="1" ht="22.5" customHeight="1" thickBot="1" thickTop="1">
      <c r="D2" s="174" t="s">
        <v>132</v>
      </c>
      <c r="E2" s="175"/>
      <c r="F2" s="175"/>
      <c r="G2" s="175"/>
      <c r="H2" s="175"/>
      <c r="I2" s="175"/>
      <c r="J2" s="175"/>
      <c r="K2" s="176"/>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row>
    <row r="3" spans="3:55" s="79" customFormat="1" ht="18" customHeight="1" thickTop="1">
      <c r="C3" s="187"/>
      <c r="D3" s="187"/>
      <c r="E3" s="187"/>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2" t="s">
        <v>133</v>
      </c>
      <c r="AS3" s="81"/>
      <c r="AT3" s="81"/>
      <c r="AU3" s="81"/>
      <c r="AV3" s="81"/>
      <c r="AW3" s="81"/>
      <c r="AX3" s="81"/>
      <c r="AY3" s="81"/>
      <c r="AZ3" s="81"/>
      <c r="BA3" s="81"/>
      <c r="BB3" s="81"/>
      <c r="BC3" s="81"/>
    </row>
    <row r="4" spans="2:59" s="79" customFormat="1" ht="18" customHeight="1">
      <c r="B4" s="185" t="s">
        <v>41</v>
      </c>
      <c r="C4" s="182" t="s">
        <v>160</v>
      </c>
      <c r="D4" s="180" t="s">
        <v>135</v>
      </c>
      <c r="E4" s="177" t="s">
        <v>136</v>
      </c>
      <c r="F4" s="178"/>
      <c r="G4" s="178"/>
      <c r="H4" s="178"/>
      <c r="I4" s="178"/>
      <c r="J4" s="178"/>
      <c r="K4" s="178"/>
      <c r="L4" s="178"/>
      <c r="M4" s="179"/>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182" t="s">
        <v>134</v>
      </c>
      <c r="AS4" s="180" t="s">
        <v>135</v>
      </c>
      <c r="AT4" s="177" t="s">
        <v>136</v>
      </c>
      <c r="AU4" s="178"/>
      <c r="AV4" s="178"/>
      <c r="AW4" s="178"/>
      <c r="AX4" s="178"/>
      <c r="AY4" s="178"/>
      <c r="AZ4" s="178"/>
      <c r="BA4" s="178"/>
      <c r="BB4" s="179"/>
      <c r="BC4" s="182" t="s">
        <v>137</v>
      </c>
      <c r="BF4" s="84">
        <f>IF(OR('(プログラム編成用）Ichiran'!C2="",'(プログラム編成用）Ichiran'!N2=""),"",'(プログラム編成用）Ichiran'!C2&amp;'(プログラム編成用）Ichiran'!N2)</f>
      </c>
      <c r="BG4" s="79">
        <f>IF(OR('(プログラム編成用）Ichiran'!C2="",'(プログラム編成用）Ichiran'!O2=""),"",'(プログラム編成用）Ichiran'!C2&amp;'(プログラム編成用）Ichiran'!O2)</f>
      </c>
    </row>
    <row r="5" spans="2:59" s="79" customFormat="1" ht="18" customHeight="1">
      <c r="B5" s="186"/>
      <c r="C5" s="183"/>
      <c r="D5" s="181"/>
      <c r="E5" s="85" t="s">
        <v>48</v>
      </c>
      <c r="F5" s="85" t="s">
        <v>49</v>
      </c>
      <c r="G5" s="85" t="s">
        <v>50</v>
      </c>
      <c r="H5" s="85" t="s">
        <v>51</v>
      </c>
      <c r="I5" s="85" t="s">
        <v>52</v>
      </c>
      <c r="J5" s="85" t="s">
        <v>53</v>
      </c>
      <c r="K5" s="85" t="s">
        <v>54</v>
      </c>
      <c r="L5" s="85" t="s">
        <v>114</v>
      </c>
      <c r="M5" s="85" t="s">
        <v>115</v>
      </c>
      <c r="N5" s="83"/>
      <c r="O5" s="83"/>
      <c r="P5" s="83"/>
      <c r="Q5" s="83"/>
      <c r="R5" s="83"/>
      <c r="S5" s="83"/>
      <c r="T5" s="83"/>
      <c r="U5" s="83"/>
      <c r="V5" s="83"/>
      <c r="W5" s="83"/>
      <c r="X5" s="83"/>
      <c r="Y5" s="83"/>
      <c r="Z5" s="83"/>
      <c r="AA5" s="83"/>
      <c r="AB5" s="83"/>
      <c r="AC5" s="83"/>
      <c r="AD5" s="83"/>
      <c r="AE5" s="83"/>
      <c r="AF5" s="83"/>
      <c r="AG5" s="83"/>
      <c r="AH5" s="83"/>
      <c r="AI5" s="83"/>
      <c r="AJ5" s="83"/>
      <c r="AK5" s="83"/>
      <c r="AL5" s="83"/>
      <c r="AM5" s="83"/>
      <c r="AN5" s="83"/>
      <c r="AO5" s="83"/>
      <c r="AP5" s="83"/>
      <c r="AQ5" s="83"/>
      <c r="AR5" s="183"/>
      <c r="AS5" s="181"/>
      <c r="AT5" s="85" t="s">
        <v>48</v>
      </c>
      <c r="AU5" s="85" t="s">
        <v>49</v>
      </c>
      <c r="AV5" s="85" t="s">
        <v>50</v>
      </c>
      <c r="AW5" s="85" t="s">
        <v>51</v>
      </c>
      <c r="AX5" s="85" t="s">
        <v>52</v>
      </c>
      <c r="AY5" s="85" t="s">
        <v>53</v>
      </c>
      <c r="AZ5" s="85" t="s">
        <v>54</v>
      </c>
      <c r="BA5" s="85" t="s">
        <v>114</v>
      </c>
      <c r="BB5" s="85" t="s">
        <v>115</v>
      </c>
      <c r="BC5" s="184"/>
      <c r="BF5" s="84">
        <f>IF(OR('(プログラム編成用）Ichiran'!C3="",'(プログラム編成用）Ichiran'!N3=""),"",'(プログラム編成用）Ichiran'!C3&amp;'(プログラム編成用）Ichiran'!N3)</f>
      </c>
      <c r="BG5" s="79">
        <f>IF(OR('(プログラム編成用）Ichiran'!C3="",'(プログラム編成用）Ichiran'!O3=""),"",'(プログラム編成用）Ichiran'!C3&amp;'(プログラム編成用）Ichiran'!O3)</f>
      </c>
    </row>
    <row r="6" spans="2:59" s="79" customFormat="1" ht="22.5" customHeight="1">
      <c r="B6" s="185" t="s">
        <v>161</v>
      </c>
      <c r="C6" s="98" t="s">
        <v>138</v>
      </c>
      <c r="D6" s="100">
        <f>IF(COUNTIF($BF$4:$BF$104,BE6&amp;$D$5)=0,"",COUNTIF($BF$4:$BF$104,BE6&amp;$D$5))</f>
      </c>
      <c r="E6" s="100">
        <f>IF(COUNTIF($BF$4:$BF$104,BE6&amp;$E$5)=0,"",COUNTIF($BF$4:$BF$104,BE6&amp;$E$5))</f>
      </c>
      <c r="F6" s="100">
        <f>IF(COUNTIF($BF$4:$BF$104,BE6&amp;$F$5)=0,"",COUNTIF($BF$4:$BF$104,BE6&amp;$F$5))</f>
      </c>
      <c r="G6" s="100">
        <f>IF(COUNTIF($BF$4:$BF$104,BE6&amp;$G$5)=0,"",COUNTIF($BF$4:$BF$104,BE6&amp;$G$5))</f>
      </c>
      <c r="H6" s="100">
        <f>IF(COUNTIF($BF$4:$BF$104,BE6&amp;$H$5)=0,"",COUNTIF($BF$4:$BF$104,BE6&amp;$H$5))</f>
      </c>
      <c r="I6" s="100">
        <f>IF(COUNTIF($BF$4:$BF$104,BE6&amp;$I$5)=0,"",COUNTIF($BF$4:$BF$104,BE6&amp;$I$5))</f>
      </c>
      <c r="J6" s="100">
        <f>IF(COUNTIF($BF$4:$BF$104,BE6&amp;$J$5)=0,"",COUNTIF($BF$4:$BF$104,BE6&amp;$J$5))</f>
      </c>
      <c r="K6" s="100">
        <f>IF(COUNTIF($BF$4:$BF$104,BE6&amp;$K$5)=0,"",COUNTIF($BF$4:$BF$104,BE6&amp;$K$5))</f>
      </c>
      <c r="L6" s="100">
        <f>IF(COUNTIF($BF$4:$BF$104,BE6&amp;$L$5)=0,"",COUNTIF($BF$4:$BF$104,BE6&amp;$L$5))</f>
      </c>
      <c r="M6" s="100">
        <f>IF(COUNTIF($BF$4:$BF$104,BE6&amp;$M$5)=0,"",COUNTIF($BF$4:$BF$104,BE6&amp;$M$5))</f>
      </c>
      <c r="N6" s="83"/>
      <c r="O6" s="83"/>
      <c r="P6" s="83"/>
      <c r="Q6" s="83"/>
      <c r="R6" s="83"/>
      <c r="S6" s="83"/>
      <c r="T6" s="83"/>
      <c r="U6" s="83"/>
      <c r="V6" s="83"/>
      <c r="W6" s="83"/>
      <c r="X6" s="83"/>
      <c r="Y6" s="83"/>
      <c r="Z6" s="83"/>
      <c r="AA6" s="83"/>
      <c r="AB6" s="83"/>
      <c r="AC6" s="83"/>
      <c r="AD6" s="83"/>
      <c r="AE6" s="83"/>
      <c r="AF6" s="83"/>
      <c r="AG6" s="83"/>
      <c r="AH6" s="83"/>
      <c r="AI6" s="83"/>
      <c r="AJ6" s="83"/>
      <c r="AK6" s="83"/>
      <c r="AL6" s="83"/>
      <c r="AM6" s="83"/>
      <c r="AN6" s="83"/>
      <c r="AO6" s="83"/>
      <c r="AP6" s="83"/>
      <c r="AQ6" s="83"/>
      <c r="AR6" s="97" t="s">
        <v>138</v>
      </c>
      <c r="AS6" s="85">
        <f aca="true" t="shared" si="0" ref="AS6:BB6">IF(D6="","",IF(AND(D6&lt;7,D6&gt;3),"○",""))</f>
      </c>
      <c r="AT6" s="85">
        <f t="shared" si="0"/>
      </c>
      <c r="AU6" s="85">
        <f t="shared" si="0"/>
      </c>
      <c r="AV6" s="85">
        <f t="shared" si="0"/>
      </c>
      <c r="AW6" s="85">
        <f t="shared" si="0"/>
      </c>
      <c r="AX6" s="85">
        <f t="shared" si="0"/>
      </c>
      <c r="AY6" s="85">
        <f t="shared" si="0"/>
      </c>
      <c r="AZ6" s="85">
        <f t="shared" si="0"/>
      </c>
      <c r="BA6" s="85">
        <f t="shared" si="0"/>
      </c>
      <c r="BB6" s="85">
        <f t="shared" si="0"/>
      </c>
      <c r="BC6" s="190">
        <f>IF(COUNTIF(AS6:BB7,"○")=0,"",COUNTIF(AS6:BB7,"○"))</f>
      </c>
      <c r="BE6" s="79" t="s">
        <v>140</v>
      </c>
      <c r="BF6" s="84">
        <f>IF(OR('(プログラム編成用）Ichiran'!C4="",'(プログラム編成用）Ichiran'!N4=""),"",'(プログラム編成用）Ichiran'!C4&amp;'(プログラム編成用）Ichiran'!N4)</f>
      </c>
      <c r="BG6" s="79">
        <f>IF(OR('(プログラム編成用）Ichiran'!C4="",'(プログラム編成用）Ichiran'!O4=""),"",'(プログラム編成用）Ichiran'!C4&amp;'(プログラム編成用）Ichiran'!O4)</f>
      </c>
    </row>
    <row r="7" spans="2:59" s="79" customFormat="1" ht="22.5" customHeight="1">
      <c r="B7" s="188"/>
      <c r="C7" s="99" t="s">
        <v>165</v>
      </c>
      <c r="D7" s="124">
        <f>IF(COUNTIF($BF$4:$BF$104,BE7&amp;$D$5)=0,"",COUNTIF($BF$4:$BF$104,BE7&amp;$D$5))</f>
      </c>
      <c r="E7" s="124">
        <f>IF(COUNTIF($BF$4:$BF$104,BE7&amp;$E$5)=0,"",COUNTIF($BF$4:$BF$104,BE7&amp;$E$5))</f>
      </c>
      <c r="F7" s="124">
        <f>IF(COUNTIF($BF$4:$BF$104,BE7&amp;$F$5)=0,"",COUNTIF($BF$4:$BF$104,BE7&amp;$F$5))</f>
      </c>
      <c r="G7" s="124">
        <f>IF(COUNTIF($BF$4:$BF$104,BE7&amp;$G$5)=0,"",COUNTIF($BF$4:$BF$104,BE7&amp;$G$5))</f>
      </c>
      <c r="H7" s="124">
        <f>IF(COUNTIF($BF$4:$BF$104,BE7&amp;$H$5)=0,"",COUNTIF($BF$4:$BF$104,BE7&amp;$H$5))</f>
      </c>
      <c r="I7" s="124">
        <f>IF(COUNTIF($BF$4:$BF$104,BE7&amp;$I$5)=0,"",COUNTIF($BF$4:$BF$104,BE7&amp;$I$5))</f>
      </c>
      <c r="J7" s="124">
        <f>IF(COUNTIF($BF$4:$BF$104,BE7&amp;$J$5)=0,"",COUNTIF($BF$4:$BF$104,BE7&amp;$J$5))</f>
      </c>
      <c r="K7" s="124">
        <f>IF(COUNTIF($BF$4:$BF$104,BE7&amp;$K$5)=0,"",COUNTIF($BF$4:$BF$104,BE7&amp;$K$5))</f>
      </c>
      <c r="L7" s="124">
        <f>IF(COUNTIF($BF$4:$BF$104,BE7&amp;$L$5)=0,"",COUNTIF($BF$4:$BF$104,BE7&amp;$L$5))</f>
      </c>
      <c r="M7" s="124">
        <f>IF(COUNTIF($BF$4:$BF$104,BE7&amp;$M$5)=0,"",COUNTIF($BF$4:$BF$104,BE7&amp;$M$5))</f>
      </c>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3"/>
      <c r="AQ7" s="83"/>
      <c r="AR7" s="97" t="s">
        <v>165</v>
      </c>
      <c r="AS7" s="85">
        <f aca="true" t="shared" si="1" ref="AS7:BB9">IF(D7="","",IF(AND(D7&lt;7,D7&gt;3),"○",""))</f>
      </c>
      <c r="AT7" s="85">
        <f t="shared" si="1"/>
      </c>
      <c r="AU7" s="85">
        <f t="shared" si="1"/>
      </c>
      <c r="AV7" s="85">
        <f t="shared" si="1"/>
      </c>
      <c r="AW7" s="85">
        <f t="shared" si="1"/>
      </c>
      <c r="AX7" s="85">
        <f t="shared" si="1"/>
      </c>
      <c r="AY7" s="85">
        <f t="shared" si="1"/>
      </c>
      <c r="AZ7" s="85">
        <f t="shared" si="1"/>
      </c>
      <c r="BA7" s="85">
        <f t="shared" si="1"/>
      </c>
      <c r="BB7" s="85">
        <f t="shared" si="1"/>
      </c>
      <c r="BC7" s="191"/>
      <c r="BE7" s="79" t="s">
        <v>167</v>
      </c>
      <c r="BF7" s="84">
        <f>IF(OR('(プログラム編成用）Ichiran'!C5="",'(プログラム編成用）Ichiran'!N5=""),"",'(プログラム編成用）Ichiran'!C5&amp;'(プログラム編成用）Ichiran'!N5)</f>
      </c>
      <c r="BG7" s="79">
        <f>IF(OR('(プログラム編成用）Ichiran'!C5="",'(プログラム編成用）Ichiran'!O5=""),"",'(プログラム編成用）Ichiran'!C5&amp;'(プログラム編成用）Ichiran'!O5)</f>
      </c>
    </row>
    <row r="8" spans="2:59" s="79" customFormat="1" ht="22.5" customHeight="1">
      <c r="B8" s="188"/>
      <c r="C8" s="98" t="s">
        <v>139</v>
      </c>
      <c r="D8" s="100">
        <f>IF(COUNTIF($BF$4:$BF$104,BE8&amp;$D$5)=0,"",COUNTIF($BF$4:$BF$104,BE8&amp;$D$5))</f>
      </c>
      <c r="E8" s="100">
        <f>IF(COUNTIF($BF$4:$BF$104,BE8&amp;$E$5)=0,"",COUNTIF($BF$4:$BF$104,BE8&amp;$E$5))</f>
      </c>
      <c r="F8" s="100">
        <f>IF(COUNTIF($BF$4:$BF$104,BE8&amp;$F$5)=0,"",COUNTIF($BF$4:$BF$104,BE8&amp;$F$5))</f>
      </c>
      <c r="G8" s="100">
        <f>IF(COUNTIF($BF$4:$BF$104,BE8&amp;$G$5)=0,"",COUNTIF($BF$4:$BF$104,BE8&amp;$G$5))</f>
      </c>
      <c r="H8" s="100">
        <f>IF(COUNTIF($BF$4:$BF$104,BE8&amp;$H$5)=0,"",COUNTIF($BF$4:$BF$104,BE8&amp;$H$5))</f>
      </c>
      <c r="I8" s="100">
        <f>IF(COUNTIF($BF$4:$BF$104,BE8&amp;$I$5)=0,"",COUNTIF($BF$4:$BF$104,BE8&amp;$I$5))</f>
      </c>
      <c r="J8" s="100">
        <f>IF(COUNTIF($BF$4:$BF$104,BE8&amp;$J$5)=0,"",COUNTIF($BF$4:$BF$104,BE8&amp;$J$5))</f>
      </c>
      <c r="K8" s="100">
        <f>IF(COUNTIF($BF$4:$BF$104,BE8&amp;$K$5)=0,"",COUNTIF($BF$4:$BF$104,BE8&amp;$K$5))</f>
      </c>
      <c r="L8" s="100">
        <f>IF(COUNTIF($BF$4:$BF$104,BE8&amp;$L$5)=0,"",COUNTIF($BF$4:$BF$104,BE8&amp;$L$5))</f>
      </c>
      <c r="M8" s="100">
        <f>IF(COUNTIF($BF$4:$BF$104,BE8&amp;$M$5)=0,"",COUNTIF($BF$4:$BF$104,BE8&amp;$M$5))</f>
      </c>
      <c r="N8" s="83"/>
      <c r="O8" s="83"/>
      <c r="P8" s="83"/>
      <c r="Q8" s="83"/>
      <c r="R8" s="83"/>
      <c r="S8" s="83"/>
      <c r="T8" s="83"/>
      <c r="U8" s="83"/>
      <c r="V8" s="83"/>
      <c r="W8" s="83"/>
      <c r="X8" s="83"/>
      <c r="Y8" s="83"/>
      <c r="Z8" s="83"/>
      <c r="AA8" s="83"/>
      <c r="AB8" s="83"/>
      <c r="AC8" s="83"/>
      <c r="AD8" s="83"/>
      <c r="AE8" s="83"/>
      <c r="AF8" s="83"/>
      <c r="AG8" s="83"/>
      <c r="AH8" s="83"/>
      <c r="AI8" s="83"/>
      <c r="AJ8" s="83"/>
      <c r="AK8" s="83"/>
      <c r="AL8" s="83"/>
      <c r="AM8" s="83"/>
      <c r="AN8" s="83"/>
      <c r="AO8" s="83"/>
      <c r="AP8" s="83"/>
      <c r="AQ8" s="83"/>
      <c r="AR8" s="97" t="s">
        <v>139</v>
      </c>
      <c r="AS8" s="85">
        <f t="shared" si="1"/>
      </c>
      <c r="AT8" s="85">
        <f t="shared" si="1"/>
      </c>
      <c r="AU8" s="85">
        <f t="shared" si="1"/>
      </c>
      <c r="AV8" s="85">
        <f t="shared" si="1"/>
      </c>
      <c r="AW8" s="85">
        <f t="shared" si="1"/>
      </c>
      <c r="AX8" s="85">
        <f t="shared" si="1"/>
      </c>
      <c r="AY8" s="85">
        <f t="shared" si="1"/>
      </c>
      <c r="AZ8" s="85">
        <f t="shared" si="1"/>
      </c>
      <c r="BA8" s="85">
        <f t="shared" si="1"/>
      </c>
      <c r="BB8" s="85">
        <f t="shared" si="1"/>
      </c>
      <c r="BC8" s="190">
        <f>IF(COUNTIF(AS8:BB9,"○")=0,"",COUNTIF(AS8:BB9,"○"))</f>
      </c>
      <c r="BE8" s="79" t="s">
        <v>141</v>
      </c>
      <c r="BF8" s="84">
        <f>IF(OR('(プログラム編成用）Ichiran'!C6="",'(プログラム編成用）Ichiran'!N6=""),"",'(プログラム編成用）Ichiran'!C6&amp;'(プログラム編成用）Ichiran'!N6)</f>
      </c>
      <c r="BG8" s="79">
        <f>IF(OR('(プログラム編成用）Ichiran'!C6="",'(プログラム編成用）Ichiran'!O6=""),"",'(プログラム編成用）Ichiran'!C6&amp;'(プログラム編成用）Ichiran'!O6)</f>
      </c>
    </row>
    <row r="9" spans="2:59" s="79" customFormat="1" ht="22.5" customHeight="1">
      <c r="B9" s="189"/>
      <c r="C9" s="101" t="s">
        <v>166</v>
      </c>
      <c r="D9" s="124">
        <f>IF(COUNTIF($BF$4:$BF$104,BE9&amp;$D$5)=0,"",COUNTIF($BF$4:$BF$104,BE9&amp;$D$5))</f>
      </c>
      <c r="E9" s="124">
        <f>IF(COUNTIF($BF$4:$BF$104,BE9&amp;$E$5)=0,"",COUNTIF($BF$4:$BF$104,BE9&amp;$E$5))</f>
      </c>
      <c r="F9" s="124">
        <f>IF(COUNTIF($BF$4:$BF$104,BE9&amp;$F$5)=0,"",COUNTIF($BF$4:$BF$104,BE9&amp;$F$5))</f>
      </c>
      <c r="G9" s="124">
        <f>IF(COUNTIF($BF$4:$BF$104,BE9&amp;$G$5)=0,"",COUNTIF($BF$4:$BF$104,BE9&amp;$G$5))</f>
      </c>
      <c r="H9" s="124">
        <f>IF(COUNTIF($BF$4:$BF$104,BE9&amp;$H$5)=0,"",COUNTIF($BF$4:$BF$104,BE9&amp;$H$5))</f>
      </c>
      <c r="I9" s="124">
        <f>IF(COUNTIF($BF$4:$BF$104,BE9&amp;$I$5)=0,"",COUNTIF($BF$4:$BF$104,BE9&amp;$I$5))</f>
      </c>
      <c r="J9" s="124">
        <f>IF(COUNTIF($BF$4:$BF$104,BE9&amp;$J$5)=0,"",COUNTIF($BF$4:$BF$104,BE9&amp;$J$5))</f>
      </c>
      <c r="K9" s="124">
        <f>IF(COUNTIF($BF$4:$BF$104,BE9&amp;$K$5)=0,"",COUNTIF($BF$4:$BF$104,BE9&amp;$K$5))</f>
      </c>
      <c r="L9" s="124">
        <f>IF(COUNTIF($BF$4:$BF$104,BE9&amp;$L$5)=0,"",COUNTIF($BF$4:$BF$104,BE9&amp;$L$5))</f>
      </c>
      <c r="M9" s="124">
        <f>IF(COUNTIF($BF$4:$BF$104,BE9&amp;$M$5)=0,"",COUNTIF($BF$4:$BF$104,BE9&amp;$M$5))</f>
      </c>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3"/>
      <c r="AQ9" s="83"/>
      <c r="AR9" s="97" t="s">
        <v>166</v>
      </c>
      <c r="AS9" s="85">
        <f t="shared" si="1"/>
      </c>
      <c r="AT9" s="85">
        <f t="shared" si="1"/>
      </c>
      <c r="AU9" s="85">
        <f t="shared" si="1"/>
      </c>
      <c r="AV9" s="85">
        <f t="shared" si="1"/>
      </c>
      <c r="AW9" s="85">
        <f t="shared" si="1"/>
      </c>
      <c r="AX9" s="85">
        <f t="shared" si="1"/>
      </c>
      <c r="AY9" s="85">
        <f t="shared" si="1"/>
      </c>
      <c r="AZ9" s="85">
        <f t="shared" si="1"/>
      </c>
      <c r="BA9" s="85">
        <f t="shared" si="1"/>
      </c>
      <c r="BB9" s="85">
        <f t="shared" si="1"/>
      </c>
      <c r="BC9" s="191"/>
      <c r="BE9" s="79" t="s">
        <v>168</v>
      </c>
      <c r="BF9" s="84">
        <f>IF(OR('(プログラム編成用）Ichiran'!C7="",'(プログラム編成用）Ichiran'!N7=""),"",'(プログラム編成用）Ichiran'!C7&amp;'(プログラム編成用）Ichiran'!N7)</f>
      </c>
      <c r="BG9" s="79">
        <f>IF(OR('(プログラム編成用）Ichiran'!C7="",'(プログラム編成用）Ichiran'!O7=""),"",'(プログラム編成用）Ichiran'!C7&amp;'(プログラム編成用）Ichiran'!O7)</f>
      </c>
    </row>
    <row r="10" spans="2:59" s="79" customFormat="1" ht="22.5" customHeight="1">
      <c r="B10" s="185" t="s">
        <v>204</v>
      </c>
      <c r="C10" s="122" t="s">
        <v>138</v>
      </c>
      <c r="D10" s="100">
        <f>IF(COUNTIF($BG$4:$BG$104,BE10&amp;$D$5)=0,"",COUNTIF($BG$4:$BG$104,BE10&amp;$D$5))</f>
      </c>
      <c r="E10" s="100">
        <f>IF(COUNTIF($BG$4:$BG$104,BE10&amp;$E$5)=0,"",COUNTIF($BG$4:$BG$104,BE10&amp;$E$5))</f>
      </c>
      <c r="F10" s="100">
        <f>IF(COUNTIF($BG$4:$BG$104,BE10&amp;$F$5)=0,"",COUNTIF($BG$4:$BG$104,BE10&amp;$F$5))</f>
      </c>
      <c r="G10" s="100">
        <f>IF(COUNTIF($BG$4:$BG$104,BE10&amp;$G$5)=0,"",COUNTIF($BG$4:$BG$104,BE10&amp;$G$5))</f>
      </c>
      <c r="H10" s="100">
        <f>IF(COUNTIF($BG$4:$BG$104,BE10&amp;$H$5)=0,"",COUNTIF($BG$4:$BG$104,BE10&amp;$H$5))</f>
      </c>
      <c r="I10" s="100">
        <f>IF(COUNTIF($BG$4:$BG$104,BE10&amp;$I$5)=0,"",COUNTIF($BG$4:$BG$104,BE10&amp;$I$5))</f>
      </c>
      <c r="J10" s="100">
        <f>IF(COUNTIF($BG$4:$BG$104,BE10&amp;$J$5)=0,"",COUNTIF($BG$4:$BG$104,BE10&amp;$J$5))</f>
      </c>
      <c r="K10" s="100">
        <f>IF(COUNTIF($BG$4:$BG$104,BE10&amp;$K$5)=0,"",COUNTIF($BG$4:$BG$104,BE10&amp;$K$5))</f>
      </c>
      <c r="L10" s="100">
        <f>IF(COUNTIF($BG$4:$BG$104,BE10&amp;$L$5)=0,"",COUNTIF($BG$4:$BG$104,BE10&amp;$L$5))</f>
      </c>
      <c r="M10" s="100">
        <f>IF(COUNTIF($BG$4:$BG$104,BE10&amp;$M$5)=0,"",COUNTIF($BG$4:$BG$104,BE10&amp;$M$5))</f>
      </c>
      <c r="N10" s="86"/>
      <c r="O10" s="86"/>
      <c r="P10" s="86"/>
      <c r="Q10" s="86"/>
      <c r="R10" s="86"/>
      <c r="S10" s="86"/>
      <c r="T10" s="86"/>
      <c r="U10" s="86"/>
      <c r="V10" s="86"/>
      <c r="W10" s="86"/>
      <c r="X10" s="86"/>
      <c r="Y10" s="86"/>
      <c r="Z10" s="86"/>
      <c r="AA10" s="86"/>
      <c r="AB10" s="86"/>
      <c r="AC10" s="86"/>
      <c r="AD10" s="86"/>
      <c r="AE10" s="86"/>
      <c r="AF10" s="86"/>
      <c r="AG10" s="86"/>
      <c r="AH10" s="86"/>
      <c r="AI10" s="86"/>
      <c r="AJ10" s="86"/>
      <c r="AK10" s="86"/>
      <c r="AL10" s="86"/>
      <c r="AM10" s="86"/>
      <c r="AN10" s="86"/>
      <c r="AO10" s="86"/>
      <c r="AP10" s="86"/>
      <c r="AQ10" s="86"/>
      <c r="AR10" s="97" t="s">
        <v>138</v>
      </c>
      <c r="AS10" s="85">
        <f aca="true" t="shared" si="2" ref="AS10:BB11">IF(D10="","",IF(AND(D10&lt;7,D10&gt;3),"○",""))</f>
      </c>
      <c r="AT10" s="85">
        <f t="shared" si="2"/>
      </c>
      <c r="AU10" s="85">
        <f t="shared" si="2"/>
      </c>
      <c r="AV10" s="85">
        <f t="shared" si="2"/>
      </c>
      <c r="AW10" s="85">
        <f t="shared" si="2"/>
      </c>
      <c r="AX10" s="85">
        <f t="shared" si="2"/>
      </c>
      <c r="AY10" s="85">
        <f t="shared" si="2"/>
      </c>
      <c r="AZ10" s="85">
        <f t="shared" si="2"/>
      </c>
      <c r="BA10" s="85">
        <f t="shared" si="2"/>
      </c>
      <c r="BB10" s="85">
        <f t="shared" si="2"/>
      </c>
      <c r="BC10" s="85">
        <f>IF(COUNTIF(AS10:BB10,"○")=0,"",COUNTIF(AS10:BB10,"○"))</f>
      </c>
      <c r="BE10" s="79" t="s">
        <v>140</v>
      </c>
      <c r="BF10" s="84">
        <f>IF(OR('(プログラム編成用）Ichiran'!C8="",'(プログラム編成用）Ichiran'!N8=""),"",'(プログラム編成用）Ichiran'!C8&amp;'(プログラム編成用）Ichiran'!N8)</f>
      </c>
      <c r="BG10" s="79">
        <f>IF(OR('(プログラム編成用）Ichiran'!C8="",'(プログラム編成用）Ichiran'!O8=""),"",'(プログラム編成用）Ichiran'!C8&amp;'(プログラム編成用）Ichiran'!O8)</f>
      </c>
    </row>
    <row r="11" spans="2:59" s="79" customFormat="1" ht="22.5" customHeight="1">
      <c r="B11" s="186"/>
      <c r="C11" s="123" t="s">
        <v>139</v>
      </c>
      <c r="D11" s="85">
        <f>IF(COUNTIF($BG$4:$BG$104,BE11&amp;$D$5)=0,"",COUNTIF($BG$4:$BG$104,BE11&amp;$D$5))</f>
      </c>
      <c r="E11" s="85">
        <f>IF(COUNTIF($BG$4:$BG$104,BE11&amp;$E$5)=0,"",COUNTIF($BG$4:$BG$104,BE11&amp;$E$5))</f>
      </c>
      <c r="F11" s="85">
        <f>IF(COUNTIF($BG$4:$BG$104,BE11&amp;$F$5)=0,"",COUNTIF($BG$4:$BG$104,BE11&amp;$F$5))</f>
      </c>
      <c r="G11" s="85">
        <f>IF(COUNTIF($BG$4:$BG$104,BE11&amp;$G$5)=0,"",COUNTIF($BG$4:$BG$104,BE11&amp;$G$5))</f>
      </c>
      <c r="H11" s="85">
        <f>IF(COUNTIF($BG$4:$BG$104,BE11&amp;$H$5)=0,"",COUNTIF($BG$4:$BG$104,BE11&amp;$H$5))</f>
      </c>
      <c r="I11" s="85">
        <f>IF(COUNTIF($BG$4:$BG$104,BE11&amp;$I$5)=0,"",COUNTIF($BG$4:$BG$104,BE11&amp;$I$5))</f>
      </c>
      <c r="J11" s="85">
        <f>IF(COUNTIF($BG$4:$BG$104,BE11&amp;$J$5)=0,"",COUNTIF($BG$4:$BG$104,BE11&amp;$J$5))</f>
      </c>
      <c r="K11" s="85">
        <f>IF(COUNTIF($BG$4:$BG$104,BE11&amp;$K$5)=0,"",COUNTIF($BG$4:$BG$104,BE11&amp;$K$5))</f>
      </c>
      <c r="L11" s="85">
        <f>IF(COUNTIF($BG$4:$BG$104,BE11&amp;$L$5)=0,"",COUNTIF($BG$4:$BG$104,BE11&amp;$L$5))</f>
      </c>
      <c r="M11" s="85">
        <f>IF(COUNTIF($BG$4:$BG$104,BE11&amp;$M$5)=0,"",COUNTIF($BG$4:$BG$104,BE11&amp;$M$5))</f>
      </c>
      <c r="N11" s="83"/>
      <c r="O11" s="83"/>
      <c r="P11" s="83"/>
      <c r="Q11" s="83"/>
      <c r="R11" s="83"/>
      <c r="S11" s="83"/>
      <c r="T11" s="83"/>
      <c r="U11" s="83"/>
      <c r="V11" s="83"/>
      <c r="W11" s="83"/>
      <c r="X11" s="83"/>
      <c r="Y11" s="83"/>
      <c r="Z11" s="83"/>
      <c r="AA11" s="83"/>
      <c r="AB11" s="83"/>
      <c r="AC11" s="83"/>
      <c r="AD11" s="83"/>
      <c r="AE11" s="83"/>
      <c r="AF11" s="83"/>
      <c r="AG11" s="83"/>
      <c r="AH11" s="83"/>
      <c r="AI11" s="83"/>
      <c r="AJ11" s="83"/>
      <c r="AK11" s="83"/>
      <c r="AL11" s="83"/>
      <c r="AM11" s="83"/>
      <c r="AN11" s="83"/>
      <c r="AO11" s="83"/>
      <c r="AP11" s="83"/>
      <c r="AQ11" s="83"/>
      <c r="AR11" s="97" t="s">
        <v>139</v>
      </c>
      <c r="AS11" s="85">
        <f t="shared" si="2"/>
      </c>
      <c r="AT11" s="85">
        <f t="shared" si="2"/>
      </c>
      <c r="AU11" s="85">
        <f t="shared" si="2"/>
      </c>
      <c r="AV11" s="85">
        <f t="shared" si="2"/>
      </c>
      <c r="AW11" s="85">
        <f t="shared" si="2"/>
      </c>
      <c r="AX11" s="85">
        <f t="shared" si="2"/>
      </c>
      <c r="AY11" s="85">
        <f t="shared" si="2"/>
      </c>
      <c r="AZ11" s="85">
        <f t="shared" si="2"/>
      </c>
      <c r="BA11" s="85">
        <f t="shared" si="2"/>
      </c>
      <c r="BB11" s="85">
        <f t="shared" si="2"/>
      </c>
      <c r="BC11" s="85">
        <f>IF(COUNTIF(AS11:BB11,"○")=0,"",COUNTIF(AS11:BB11,"○"))</f>
      </c>
      <c r="BE11" s="79" t="s">
        <v>141</v>
      </c>
      <c r="BF11" s="84">
        <f>IF(OR('(プログラム編成用）Ichiran'!C9="",'(プログラム編成用）Ichiran'!N9=""),"",'(プログラム編成用）Ichiran'!C9&amp;'(プログラム編成用）Ichiran'!N9)</f>
      </c>
      <c r="BG11" s="79">
        <f>IF(OR('(プログラム編成用）Ichiran'!C9="",'(プログラム編成用）Ichiran'!O9=""),"",'(プログラム編成用）Ichiran'!C9&amp;'(プログラム編成用）Ichiran'!O9)</f>
      </c>
    </row>
    <row r="12" spans="3:59" s="79" customFormat="1" ht="18" customHeight="1">
      <c r="C12" s="83"/>
      <c r="D12" s="82"/>
      <c r="E12" s="83"/>
      <c r="F12" s="83"/>
      <c r="G12" s="83"/>
      <c r="H12" s="83"/>
      <c r="I12" s="83"/>
      <c r="J12" s="83"/>
      <c r="K12" s="83"/>
      <c r="L12" s="83"/>
      <c r="M12" s="83"/>
      <c r="N12" s="83"/>
      <c r="O12" s="83"/>
      <c r="P12" s="83"/>
      <c r="Q12" s="83"/>
      <c r="R12" s="83"/>
      <c r="S12" s="83"/>
      <c r="T12" s="83"/>
      <c r="U12" s="83"/>
      <c r="V12" s="83"/>
      <c r="W12" s="83"/>
      <c r="X12" s="83"/>
      <c r="Y12" s="83"/>
      <c r="Z12" s="83"/>
      <c r="AA12" s="83"/>
      <c r="AB12" s="83"/>
      <c r="AC12" s="83"/>
      <c r="AD12" s="83"/>
      <c r="AE12" s="83"/>
      <c r="AF12" s="83"/>
      <c r="AG12" s="83"/>
      <c r="AH12" s="83"/>
      <c r="AI12" s="83"/>
      <c r="AJ12" s="83"/>
      <c r="AK12" s="83"/>
      <c r="AL12" s="83"/>
      <c r="AM12" s="83"/>
      <c r="AN12" s="83"/>
      <c r="AO12" s="83"/>
      <c r="AP12" s="83"/>
      <c r="AQ12" s="83"/>
      <c r="AR12" s="83"/>
      <c r="AS12" s="83"/>
      <c r="AT12" s="83"/>
      <c r="AU12" s="83"/>
      <c r="AV12" s="83"/>
      <c r="AW12" s="83"/>
      <c r="AX12" s="83"/>
      <c r="AY12" s="83"/>
      <c r="AZ12" s="83"/>
      <c r="BA12" s="83"/>
      <c r="BB12" s="83"/>
      <c r="BC12" s="83"/>
      <c r="BF12" s="84">
        <f>IF(OR('(プログラム編成用）Ichiran'!C10="",'(プログラム編成用）Ichiran'!N10=""),"",'(プログラム編成用）Ichiran'!C10&amp;'(プログラム編成用）Ichiran'!N10)</f>
      </c>
      <c r="BG12" s="79">
        <f>IF(OR('(プログラム編成用）Ichiran'!C10="",'(プログラム編成用）Ichiran'!O10=""),"",'(プログラム編成用）Ichiran'!C10&amp;'(プログラム編成用）Ichiran'!O10)</f>
      </c>
    </row>
    <row r="13" spans="3:59" s="79" customFormat="1" ht="18" customHeight="1">
      <c r="C13" s="83"/>
      <c r="D13" s="82"/>
      <c r="E13" s="83"/>
      <c r="F13" s="83"/>
      <c r="G13" s="83"/>
      <c r="H13" s="83"/>
      <c r="I13" s="83"/>
      <c r="J13" s="83"/>
      <c r="K13" s="83"/>
      <c r="L13" s="83"/>
      <c r="M13" s="83"/>
      <c r="N13" s="83"/>
      <c r="O13" s="83"/>
      <c r="P13" s="83"/>
      <c r="Q13" s="83"/>
      <c r="R13" s="83"/>
      <c r="S13" s="83"/>
      <c r="T13" s="83"/>
      <c r="U13" s="83"/>
      <c r="V13" s="83"/>
      <c r="W13" s="83"/>
      <c r="X13" s="83"/>
      <c r="Y13" s="83"/>
      <c r="Z13" s="83"/>
      <c r="AA13" s="83"/>
      <c r="AB13" s="83"/>
      <c r="AC13" s="83"/>
      <c r="AD13" s="83"/>
      <c r="AE13" s="83"/>
      <c r="AF13" s="83"/>
      <c r="AG13" s="83"/>
      <c r="AH13" s="83"/>
      <c r="AI13" s="83"/>
      <c r="AJ13" s="83"/>
      <c r="AK13" s="83"/>
      <c r="AL13" s="83"/>
      <c r="AM13" s="83"/>
      <c r="AN13" s="83"/>
      <c r="AO13" s="83"/>
      <c r="AP13" s="83"/>
      <c r="AQ13" s="83"/>
      <c r="AR13" s="83"/>
      <c r="AS13" s="83"/>
      <c r="AT13" s="83"/>
      <c r="AU13" s="83"/>
      <c r="AV13" s="83"/>
      <c r="AW13" s="83"/>
      <c r="AX13" s="83"/>
      <c r="AY13" s="83"/>
      <c r="AZ13" s="83"/>
      <c r="BA13" s="83"/>
      <c r="BB13" s="83"/>
      <c r="BC13" s="83"/>
      <c r="BF13" s="84">
        <f>IF(OR('(プログラム編成用）Ichiran'!C11="",'(プログラム編成用）Ichiran'!N11=""),"",'(プログラム編成用）Ichiran'!C11&amp;'(プログラム編成用）Ichiran'!N11)</f>
      </c>
      <c r="BG13" s="79">
        <f>IF(OR('(プログラム編成用）Ichiran'!C11="",'(プログラム編成用）Ichiran'!O11=""),"",'(プログラム編成用）Ichiran'!C11&amp;'(プログラム編成用）Ichiran'!O11)</f>
      </c>
    </row>
    <row r="14" spans="3:59" s="79" customFormat="1" ht="18" customHeight="1">
      <c r="C14" s="83"/>
      <c r="D14" s="82"/>
      <c r="E14" s="83"/>
      <c r="F14" s="83"/>
      <c r="G14" s="83"/>
      <c r="H14" s="83"/>
      <c r="I14" s="83"/>
      <c r="J14" s="83"/>
      <c r="K14" s="83"/>
      <c r="L14" s="83"/>
      <c r="M14" s="83"/>
      <c r="N14" s="83"/>
      <c r="O14" s="83"/>
      <c r="P14" s="83"/>
      <c r="Q14" s="83"/>
      <c r="R14" s="83"/>
      <c r="S14" s="83"/>
      <c r="T14" s="83"/>
      <c r="U14" s="83"/>
      <c r="V14" s="83"/>
      <c r="W14" s="83"/>
      <c r="X14" s="83"/>
      <c r="Y14" s="83"/>
      <c r="Z14" s="83"/>
      <c r="AA14" s="83"/>
      <c r="AB14" s="83"/>
      <c r="AC14" s="83"/>
      <c r="AD14" s="83"/>
      <c r="AE14" s="83"/>
      <c r="AF14" s="83"/>
      <c r="AG14" s="83"/>
      <c r="AH14" s="83"/>
      <c r="AI14" s="83"/>
      <c r="AJ14" s="83"/>
      <c r="AK14" s="83"/>
      <c r="AL14" s="83"/>
      <c r="AM14" s="83"/>
      <c r="AN14" s="83"/>
      <c r="AO14" s="83"/>
      <c r="AP14" s="83"/>
      <c r="AQ14" s="83"/>
      <c r="AR14" s="83"/>
      <c r="AS14" s="83"/>
      <c r="AT14" s="83"/>
      <c r="AU14" s="83"/>
      <c r="AV14" s="83"/>
      <c r="AW14" s="83"/>
      <c r="AX14" s="83"/>
      <c r="AY14" s="83"/>
      <c r="AZ14" s="83"/>
      <c r="BA14" s="83"/>
      <c r="BB14" s="83"/>
      <c r="BC14" s="83"/>
      <c r="BF14" s="84">
        <f>IF(OR('(プログラム編成用）Ichiran'!C12="",'(プログラム編成用）Ichiran'!N12=""),"",'(プログラム編成用）Ichiran'!C12&amp;'(プログラム編成用）Ichiran'!N12)</f>
      </c>
      <c r="BG14" s="79">
        <f>IF(OR('(プログラム編成用）Ichiran'!C12="",'(プログラム編成用）Ichiran'!O12=""),"",'(プログラム編成用）Ichiran'!C12&amp;'(プログラム編成用）Ichiran'!O12)</f>
      </c>
    </row>
    <row r="15" spans="3:59" s="79" customFormat="1" ht="18" customHeight="1">
      <c r="C15" s="83"/>
      <c r="D15" s="82"/>
      <c r="E15" s="83"/>
      <c r="F15" s="83"/>
      <c r="G15" s="83"/>
      <c r="H15" s="83"/>
      <c r="I15" s="83"/>
      <c r="J15" s="83"/>
      <c r="K15" s="83"/>
      <c r="L15" s="83"/>
      <c r="M15" s="83"/>
      <c r="N15" s="83"/>
      <c r="O15" s="83"/>
      <c r="P15" s="83"/>
      <c r="Q15" s="83"/>
      <c r="R15" s="83"/>
      <c r="S15" s="83"/>
      <c r="T15" s="83"/>
      <c r="U15" s="83"/>
      <c r="V15" s="83"/>
      <c r="W15" s="83"/>
      <c r="X15" s="83"/>
      <c r="Y15" s="83"/>
      <c r="Z15" s="83"/>
      <c r="AA15" s="83"/>
      <c r="AB15" s="83"/>
      <c r="AC15" s="83"/>
      <c r="AD15" s="83"/>
      <c r="AE15" s="83"/>
      <c r="AF15" s="83"/>
      <c r="AG15" s="83"/>
      <c r="AH15" s="83"/>
      <c r="AI15" s="83"/>
      <c r="AJ15" s="83"/>
      <c r="AK15" s="83"/>
      <c r="AL15" s="83"/>
      <c r="AM15" s="83"/>
      <c r="AN15" s="83"/>
      <c r="AO15" s="83"/>
      <c r="AP15" s="83"/>
      <c r="AQ15" s="83"/>
      <c r="AR15" s="83"/>
      <c r="AS15" s="83"/>
      <c r="AT15" s="83"/>
      <c r="AU15" s="83"/>
      <c r="AV15" s="83"/>
      <c r="AW15" s="83"/>
      <c r="AX15" s="83"/>
      <c r="AY15" s="83"/>
      <c r="AZ15" s="83"/>
      <c r="BA15" s="83"/>
      <c r="BB15" s="83"/>
      <c r="BC15" s="83"/>
      <c r="BF15" s="84">
        <f>IF(OR('(プログラム編成用）Ichiran'!C13="",'(プログラム編成用）Ichiran'!N13=""),"",'(プログラム編成用）Ichiran'!C13&amp;'(プログラム編成用）Ichiran'!N13)</f>
      </c>
      <c r="BG15" s="79">
        <f>IF(OR('(プログラム編成用）Ichiran'!C13="",'(プログラム編成用）Ichiran'!O13=""),"",'(プログラム編成用）Ichiran'!C13&amp;'(プログラム編成用）Ichiran'!O13)</f>
      </c>
    </row>
    <row r="16" spans="3:59" s="79" customFormat="1" ht="18" customHeight="1">
      <c r="C16" s="83"/>
      <c r="D16" s="82"/>
      <c r="E16" s="83"/>
      <c r="F16" s="83"/>
      <c r="G16" s="83"/>
      <c r="H16" s="83"/>
      <c r="I16" s="83"/>
      <c r="J16" s="83"/>
      <c r="K16" s="83"/>
      <c r="L16" s="83"/>
      <c r="M16" s="83"/>
      <c r="N16" s="83"/>
      <c r="O16" s="83"/>
      <c r="P16" s="83"/>
      <c r="Q16" s="83"/>
      <c r="R16" s="83"/>
      <c r="S16" s="83"/>
      <c r="T16" s="83"/>
      <c r="U16" s="83"/>
      <c r="V16" s="83"/>
      <c r="W16" s="83"/>
      <c r="X16" s="83"/>
      <c r="Y16" s="83"/>
      <c r="Z16" s="83"/>
      <c r="AA16" s="83"/>
      <c r="AB16" s="83"/>
      <c r="AC16" s="83"/>
      <c r="AD16" s="83"/>
      <c r="AE16" s="83"/>
      <c r="AF16" s="83"/>
      <c r="AG16" s="83"/>
      <c r="AH16" s="83"/>
      <c r="AI16" s="83"/>
      <c r="AJ16" s="83"/>
      <c r="AK16" s="83"/>
      <c r="AL16" s="83"/>
      <c r="AM16" s="83"/>
      <c r="AN16" s="83"/>
      <c r="AO16" s="83"/>
      <c r="AP16" s="83"/>
      <c r="AQ16" s="83"/>
      <c r="AR16" s="83"/>
      <c r="AS16" s="83"/>
      <c r="AT16" s="83"/>
      <c r="AU16" s="83"/>
      <c r="AV16" s="83"/>
      <c r="AW16" s="83"/>
      <c r="AX16" s="83"/>
      <c r="AY16" s="83"/>
      <c r="AZ16" s="83"/>
      <c r="BA16" s="83"/>
      <c r="BB16" s="83"/>
      <c r="BC16" s="83"/>
      <c r="BF16" s="84">
        <f>IF(OR('(プログラム編成用）Ichiran'!C14="",'(プログラム編成用）Ichiran'!N14=""),"",'(プログラム編成用）Ichiran'!C14&amp;'(プログラム編成用）Ichiran'!N14)</f>
      </c>
      <c r="BG16" s="79">
        <f>IF(OR('(プログラム編成用）Ichiran'!C14="",'(プログラム編成用）Ichiran'!O14=""),"",'(プログラム編成用）Ichiran'!C14&amp;'(プログラム編成用）Ichiran'!O14)</f>
      </c>
    </row>
    <row r="17" spans="3:59" s="79" customFormat="1" ht="18" customHeight="1">
      <c r="C17" s="83"/>
      <c r="D17" s="82"/>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3"/>
      <c r="BF17" s="84">
        <f>IF(OR('(プログラム編成用）Ichiran'!C15="",'(プログラム編成用）Ichiran'!N15=""),"",'(プログラム編成用）Ichiran'!C15&amp;'(プログラム編成用）Ichiran'!N15)</f>
      </c>
      <c r="BG17" s="79">
        <f>IF(OR('(プログラム編成用）Ichiran'!C15="",'(プログラム編成用）Ichiran'!O15=""),"",'(プログラム編成用）Ichiran'!C15&amp;'(プログラム編成用）Ichiran'!O15)</f>
      </c>
    </row>
    <row r="18" spans="2:59" s="79" customFormat="1" ht="18" customHeight="1">
      <c r="B18" s="77"/>
      <c r="C18" s="77"/>
      <c r="D18" s="77"/>
      <c r="E18" s="77"/>
      <c r="F18" s="78"/>
      <c r="G18" s="78"/>
      <c r="H18" s="78"/>
      <c r="I18" s="78"/>
      <c r="J18" s="78"/>
      <c r="K18" s="78"/>
      <c r="L18" s="78"/>
      <c r="M18" s="78"/>
      <c r="N18" s="83"/>
      <c r="O18" s="83"/>
      <c r="P18" s="83"/>
      <c r="Q18" s="83"/>
      <c r="R18" s="83"/>
      <c r="S18" s="83"/>
      <c r="T18" s="83"/>
      <c r="U18" s="83"/>
      <c r="V18" s="83"/>
      <c r="W18" s="83"/>
      <c r="X18" s="83"/>
      <c r="Y18" s="83"/>
      <c r="Z18" s="83"/>
      <c r="AA18" s="83"/>
      <c r="AB18" s="83"/>
      <c r="AC18" s="83"/>
      <c r="AD18" s="83"/>
      <c r="AE18" s="83"/>
      <c r="AF18" s="83"/>
      <c r="AG18" s="83"/>
      <c r="AH18" s="83"/>
      <c r="AI18" s="83"/>
      <c r="AJ18" s="83"/>
      <c r="AK18" s="83"/>
      <c r="AL18" s="83"/>
      <c r="AM18" s="83"/>
      <c r="AN18" s="83"/>
      <c r="AO18" s="83"/>
      <c r="AP18" s="83"/>
      <c r="AQ18" s="83"/>
      <c r="AR18" s="83"/>
      <c r="AS18" s="83"/>
      <c r="AT18" s="83"/>
      <c r="AU18" s="83"/>
      <c r="AV18" s="83"/>
      <c r="AW18" s="83"/>
      <c r="AX18" s="83"/>
      <c r="AY18" s="83"/>
      <c r="AZ18" s="83"/>
      <c r="BA18" s="83"/>
      <c r="BB18" s="83"/>
      <c r="BC18" s="83"/>
      <c r="BF18" s="84">
        <f>IF(OR('(プログラム編成用）Ichiran'!C16="",'(プログラム編成用）Ichiran'!N16=""),"",'(プログラム編成用）Ichiran'!C16&amp;'(プログラム編成用）Ichiran'!N16)</f>
      </c>
      <c r="BG18" s="79">
        <f>IF(OR('(プログラム編成用）Ichiran'!C16="",'(プログラム編成用）Ichiran'!O16=""),"",'(プログラム編成用）Ichiran'!C16&amp;'(プログラム編成用）Ichiran'!O16)</f>
      </c>
    </row>
    <row r="19" spans="2:59" s="79" customFormat="1" ht="18" customHeight="1">
      <c r="B19" s="77"/>
      <c r="C19" s="77"/>
      <c r="D19" s="77"/>
      <c r="E19" s="77"/>
      <c r="F19" s="78"/>
      <c r="G19" s="78"/>
      <c r="H19" s="78"/>
      <c r="I19" s="78"/>
      <c r="J19" s="78"/>
      <c r="K19" s="78"/>
      <c r="L19" s="78"/>
      <c r="M19" s="78"/>
      <c r="N19" s="83"/>
      <c r="O19" s="83"/>
      <c r="P19" s="83"/>
      <c r="Q19" s="83"/>
      <c r="R19" s="83"/>
      <c r="S19" s="83"/>
      <c r="T19" s="83"/>
      <c r="U19" s="83"/>
      <c r="V19" s="83"/>
      <c r="W19" s="83"/>
      <c r="X19" s="83"/>
      <c r="Y19" s="83"/>
      <c r="Z19" s="83"/>
      <c r="AA19" s="83"/>
      <c r="AB19" s="83"/>
      <c r="AC19" s="83"/>
      <c r="AD19" s="83"/>
      <c r="AE19" s="83"/>
      <c r="AF19" s="83"/>
      <c r="AG19" s="83"/>
      <c r="AH19" s="83"/>
      <c r="AI19" s="83"/>
      <c r="AJ19" s="83"/>
      <c r="AK19" s="83"/>
      <c r="AL19" s="83"/>
      <c r="AM19" s="83"/>
      <c r="AN19" s="83"/>
      <c r="AO19" s="83"/>
      <c r="AP19" s="83"/>
      <c r="AQ19" s="83"/>
      <c r="AR19" s="83"/>
      <c r="AS19" s="83"/>
      <c r="AT19" s="83"/>
      <c r="AU19" s="83"/>
      <c r="AV19" s="83"/>
      <c r="AW19" s="83"/>
      <c r="AX19" s="83"/>
      <c r="AY19" s="83"/>
      <c r="AZ19" s="83"/>
      <c r="BA19" s="83"/>
      <c r="BB19" s="83"/>
      <c r="BC19" s="83"/>
      <c r="BF19" s="84">
        <f>IF(OR('(プログラム編成用）Ichiran'!C17="",'(プログラム編成用）Ichiran'!N17=""),"",'(プログラム編成用）Ichiran'!C17&amp;'(プログラム編成用）Ichiran'!N17)</f>
      </c>
      <c r="BG19" s="79">
        <f>IF(OR('(プログラム編成用）Ichiran'!C17="",'(プログラム編成用）Ichiran'!O17=""),"",'(プログラム編成用）Ichiran'!C17&amp;'(プログラム編成用）Ichiran'!O17)</f>
      </c>
    </row>
    <row r="20" spans="2:59" s="79" customFormat="1" ht="18" customHeight="1">
      <c r="B20" s="77"/>
      <c r="C20" s="77"/>
      <c r="D20" s="77"/>
      <c r="E20" s="77"/>
      <c r="F20" s="78"/>
      <c r="G20" s="78"/>
      <c r="H20" s="78"/>
      <c r="I20" s="78"/>
      <c r="J20" s="78"/>
      <c r="K20" s="78"/>
      <c r="L20" s="78"/>
      <c r="M20" s="78"/>
      <c r="N20" s="83"/>
      <c r="O20" s="83"/>
      <c r="P20" s="83"/>
      <c r="Q20" s="83"/>
      <c r="R20" s="83"/>
      <c r="S20" s="83"/>
      <c r="T20" s="83"/>
      <c r="U20" s="83"/>
      <c r="V20" s="83"/>
      <c r="W20" s="83"/>
      <c r="X20" s="83"/>
      <c r="Y20" s="83"/>
      <c r="Z20" s="83"/>
      <c r="AA20" s="83"/>
      <c r="AB20" s="83"/>
      <c r="AC20" s="83"/>
      <c r="AD20" s="83"/>
      <c r="AE20" s="83"/>
      <c r="AF20" s="83"/>
      <c r="AG20" s="83"/>
      <c r="AH20" s="83"/>
      <c r="AI20" s="83"/>
      <c r="AJ20" s="83"/>
      <c r="AK20" s="83"/>
      <c r="AL20" s="83"/>
      <c r="AM20" s="83"/>
      <c r="AN20" s="83"/>
      <c r="AO20" s="83"/>
      <c r="AP20" s="83"/>
      <c r="AQ20" s="83"/>
      <c r="AR20" s="83"/>
      <c r="AS20" s="83"/>
      <c r="AT20" s="83"/>
      <c r="AU20" s="83"/>
      <c r="AV20" s="83"/>
      <c r="AW20" s="83"/>
      <c r="AX20" s="83"/>
      <c r="AY20" s="83"/>
      <c r="AZ20" s="83"/>
      <c r="BA20" s="83"/>
      <c r="BB20" s="83"/>
      <c r="BC20" s="83"/>
      <c r="BF20" s="84">
        <f>IF(OR('(プログラム編成用）Ichiran'!C18="",'(プログラム編成用）Ichiran'!N18=""),"",'(プログラム編成用）Ichiran'!C18&amp;'(プログラム編成用）Ichiran'!N18)</f>
      </c>
      <c r="BG20" s="79">
        <f>IF(OR('(プログラム編成用）Ichiran'!C18="",'(プログラム編成用）Ichiran'!O18=""),"",'(プログラム編成用）Ichiran'!C18&amp;'(プログラム編成用）Ichiran'!O18)</f>
      </c>
    </row>
    <row r="21" spans="2:59" s="79" customFormat="1" ht="18" customHeight="1">
      <c r="B21" s="77"/>
      <c r="C21" s="77"/>
      <c r="D21" s="77"/>
      <c r="E21" s="77"/>
      <c r="F21" s="78"/>
      <c r="G21" s="78"/>
      <c r="H21" s="78"/>
      <c r="I21" s="78"/>
      <c r="J21" s="78"/>
      <c r="K21" s="78"/>
      <c r="L21" s="78"/>
      <c r="M21" s="78"/>
      <c r="N21" s="83"/>
      <c r="O21" s="83"/>
      <c r="P21" s="83"/>
      <c r="Q21" s="83"/>
      <c r="R21" s="83"/>
      <c r="S21" s="83"/>
      <c r="T21" s="83"/>
      <c r="U21" s="83"/>
      <c r="V21" s="83"/>
      <c r="W21" s="83"/>
      <c r="X21" s="83"/>
      <c r="Y21" s="83"/>
      <c r="Z21" s="83"/>
      <c r="AA21" s="83"/>
      <c r="AB21" s="83"/>
      <c r="AC21" s="83"/>
      <c r="AD21" s="83"/>
      <c r="AE21" s="83"/>
      <c r="AF21" s="83"/>
      <c r="AG21" s="83"/>
      <c r="AH21" s="83"/>
      <c r="AI21" s="83"/>
      <c r="AJ21" s="83"/>
      <c r="AK21" s="83"/>
      <c r="AL21" s="83"/>
      <c r="AM21" s="83"/>
      <c r="AN21" s="83"/>
      <c r="AO21" s="83"/>
      <c r="AP21" s="83"/>
      <c r="AQ21" s="83"/>
      <c r="AR21" s="83"/>
      <c r="AS21" s="83"/>
      <c r="AT21" s="83"/>
      <c r="AU21" s="83"/>
      <c r="AV21" s="83"/>
      <c r="AW21" s="83"/>
      <c r="AX21" s="83"/>
      <c r="AY21" s="83"/>
      <c r="AZ21" s="83"/>
      <c r="BA21" s="83"/>
      <c r="BB21" s="83"/>
      <c r="BC21" s="83"/>
      <c r="BF21" s="84">
        <f>IF(OR('(プログラム編成用）Ichiran'!C19="",'(プログラム編成用）Ichiran'!N19=""),"",'(プログラム編成用）Ichiran'!C19&amp;'(プログラム編成用）Ichiran'!N19)</f>
      </c>
      <c r="BG21" s="79">
        <f>IF(OR('(プログラム編成用）Ichiran'!C19="",'(プログラム編成用）Ichiran'!O19=""),"",'(プログラム編成用）Ichiran'!C19&amp;'(プログラム編成用）Ichiran'!O19)</f>
      </c>
    </row>
    <row r="22" spans="58:59" ht="13.5">
      <c r="BF22" s="84">
        <f>IF(OR('(プログラム編成用）Ichiran'!C20="",'(プログラム編成用）Ichiran'!N20=""),"",'(プログラム編成用）Ichiran'!C20&amp;'(プログラム編成用）Ichiran'!N20)</f>
      </c>
      <c r="BG22" s="79">
        <f>IF(OR('(プログラム編成用）Ichiran'!C20="",'(プログラム編成用）Ichiran'!O20=""),"",'(プログラム編成用）Ichiran'!C20&amp;'(プログラム編成用）Ichiran'!O20)</f>
      </c>
    </row>
    <row r="23" spans="58:59" ht="13.5">
      <c r="BF23" s="84">
        <f>IF(OR('(プログラム編成用）Ichiran'!C21="",'(プログラム編成用）Ichiran'!N21=""),"",'(プログラム編成用）Ichiran'!C21&amp;'(プログラム編成用）Ichiran'!N21)</f>
      </c>
      <c r="BG23" s="79">
        <f>IF(OR('(プログラム編成用）Ichiran'!C21="",'(プログラム編成用）Ichiran'!O21=""),"",'(プログラム編成用）Ichiran'!C21&amp;'(プログラム編成用）Ichiran'!O21)</f>
      </c>
    </row>
    <row r="24" spans="58:59" ht="13.5">
      <c r="BF24" s="84">
        <f>IF(OR('(プログラム編成用）Ichiran'!C22="",'(プログラム編成用）Ichiran'!N22=""),"",'(プログラム編成用）Ichiran'!C22&amp;'(プログラム編成用）Ichiran'!N22)</f>
      </c>
      <c r="BG24" s="79">
        <f>IF(OR('(プログラム編成用）Ichiran'!C22="",'(プログラム編成用）Ichiran'!O22=""),"",'(プログラム編成用）Ichiran'!C22&amp;'(プログラム編成用）Ichiran'!O22)</f>
      </c>
    </row>
    <row r="25" spans="58:59" ht="13.5">
      <c r="BF25" s="84">
        <f>IF(OR('(プログラム編成用）Ichiran'!C23="",'(プログラム編成用）Ichiran'!N23=""),"",'(プログラム編成用）Ichiran'!C23&amp;'(プログラム編成用）Ichiran'!N23)</f>
      </c>
      <c r="BG25" s="79">
        <f>IF(OR('(プログラム編成用）Ichiran'!C23="",'(プログラム編成用）Ichiran'!O23=""),"",'(プログラム編成用）Ichiran'!C23&amp;'(プログラム編成用）Ichiran'!O23)</f>
      </c>
    </row>
    <row r="26" spans="58:59" ht="13.5">
      <c r="BF26" s="84">
        <f>IF(OR('(プログラム編成用）Ichiran'!C24="",'(プログラム編成用）Ichiran'!N24=""),"",'(プログラム編成用）Ichiran'!C24&amp;'(プログラム編成用）Ichiran'!N24)</f>
      </c>
      <c r="BG26" s="79">
        <f>IF(OR('(プログラム編成用）Ichiran'!C24="",'(プログラム編成用）Ichiran'!O24=""),"",'(プログラム編成用）Ichiran'!C24&amp;'(プログラム編成用）Ichiran'!O24)</f>
      </c>
    </row>
    <row r="27" spans="58:59" ht="13.5">
      <c r="BF27" s="84">
        <f>IF(OR('(プログラム編成用）Ichiran'!C25="",'(プログラム編成用）Ichiran'!N25=""),"",'(プログラム編成用）Ichiran'!C25&amp;'(プログラム編成用）Ichiran'!N25)</f>
      </c>
      <c r="BG27" s="79">
        <f>IF(OR('(プログラム編成用）Ichiran'!C25="",'(プログラム編成用）Ichiran'!O25=""),"",'(プログラム編成用）Ichiran'!C25&amp;'(プログラム編成用）Ichiran'!O25)</f>
      </c>
    </row>
    <row r="28" spans="58:59" ht="13.5">
      <c r="BF28" s="84">
        <f>IF(OR('(プログラム編成用）Ichiran'!C26="",'(プログラム編成用）Ichiran'!N26=""),"",'(プログラム編成用）Ichiran'!C26&amp;'(プログラム編成用）Ichiran'!N26)</f>
      </c>
      <c r="BG28" s="79">
        <f>IF(OR('(プログラム編成用）Ichiran'!C26="",'(プログラム編成用）Ichiran'!O26=""),"",'(プログラム編成用）Ichiran'!C26&amp;'(プログラム編成用）Ichiran'!O26)</f>
      </c>
    </row>
    <row r="29" spans="58:59" ht="13.5">
      <c r="BF29" s="84">
        <f>IF(OR('(プログラム編成用）Ichiran'!C27="",'(プログラム編成用）Ichiran'!N27=""),"",'(プログラム編成用）Ichiran'!C27&amp;'(プログラム編成用）Ichiran'!N27)</f>
      </c>
      <c r="BG29" s="79">
        <f>IF(OR('(プログラム編成用）Ichiran'!C27="",'(プログラム編成用）Ichiran'!O27=""),"",'(プログラム編成用）Ichiran'!C27&amp;'(プログラム編成用）Ichiran'!O27)</f>
      </c>
    </row>
    <row r="30" spans="58:59" ht="13.5">
      <c r="BF30" s="84">
        <f>IF(OR('(プログラム編成用）Ichiran'!C28="",'(プログラム編成用）Ichiran'!N28=""),"",'(プログラム編成用）Ichiran'!C28&amp;'(プログラム編成用）Ichiran'!N28)</f>
      </c>
      <c r="BG30" s="79">
        <f>IF(OR('(プログラム編成用）Ichiran'!C28="",'(プログラム編成用）Ichiran'!O28=""),"",'(プログラム編成用）Ichiran'!C28&amp;'(プログラム編成用）Ichiran'!O28)</f>
      </c>
    </row>
    <row r="31" spans="58:59" ht="13.5">
      <c r="BF31" s="84">
        <f>IF(OR('(プログラム編成用）Ichiran'!C29="",'(プログラム編成用）Ichiran'!N29=""),"",'(プログラム編成用）Ichiran'!C29&amp;'(プログラム編成用）Ichiran'!N29)</f>
      </c>
      <c r="BG31" s="79">
        <f>IF(OR('(プログラム編成用）Ichiran'!C29="",'(プログラム編成用）Ichiran'!O29=""),"",'(プログラム編成用）Ichiran'!C29&amp;'(プログラム編成用）Ichiran'!O29)</f>
      </c>
    </row>
    <row r="32" spans="58:59" ht="13.5">
      <c r="BF32" s="84">
        <f>IF(OR('(プログラム編成用）Ichiran'!C30="",'(プログラム編成用）Ichiran'!N30=""),"",'(プログラム編成用）Ichiran'!C30&amp;'(プログラム編成用）Ichiran'!N30)</f>
      </c>
      <c r="BG32" s="79">
        <f>IF(OR('(プログラム編成用）Ichiran'!C30="",'(プログラム編成用）Ichiran'!O30=""),"",'(プログラム編成用）Ichiran'!C30&amp;'(プログラム編成用）Ichiran'!O30)</f>
      </c>
    </row>
    <row r="33" spans="58:59" ht="13.5">
      <c r="BF33" s="84">
        <f>IF(OR('(プログラム編成用）Ichiran'!C31="",'(プログラム編成用）Ichiran'!N31=""),"",'(プログラム編成用）Ichiran'!C31&amp;'(プログラム編成用）Ichiran'!N31)</f>
      </c>
      <c r="BG33" s="79">
        <f>IF(OR('(プログラム編成用）Ichiran'!C31="",'(プログラム編成用）Ichiran'!O31=""),"",'(プログラム編成用）Ichiran'!C31&amp;'(プログラム編成用）Ichiran'!O31)</f>
      </c>
    </row>
    <row r="34" spans="58:59" ht="13.5">
      <c r="BF34" s="84">
        <f>IF(OR('(プログラム編成用）Ichiran'!C32="",'(プログラム編成用）Ichiran'!N32=""),"",'(プログラム編成用）Ichiran'!C32&amp;'(プログラム編成用）Ichiran'!N32)</f>
      </c>
      <c r="BG34" s="79">
        <f>IF(OR('(プログラム編成用）Ichiran'!C32="",'(プログラム編成用）Ichiran'!O32=""),"",'(プログラム編成用）Ichiran'!C32&amp;'(プログラム編成用）Ichiran'!O32)</f>
      </c>
    </row>
    <row r="35" spans="58:59" ht="13.5">
      <c r="BF35" s="84">
        <f>IF(OR('(プログラム編成用）Ichiran'!C33="",'(プログラム編成用）Ichiran'!N33=""),"",'(プログラム編成用）Ichiran'!C33&amp;'(プログラム編成用）Ichiran'!N33)</f>
      </c>
      <c r="BG35" s="79">
        <f>IF(OR('(プログラム編成用）Ichiran'!C33="",'(プログラム編成用）Ichiran'!O33=""),"",'(プログラム編成用）Ichiran'!C33&amp;'(プログラム編成用）Ichiran'!O33)</f>
      </c>
    </row>
    <row r="36" spans="58:59" ht="13.5">
      <c r="BF36" s="84">
        <f>IF(OR('(プログラム編成用）Ichiran'!C34="",'(プログラム編成用）Ichiran'!N34=""),"",'(プログラム編成用）Ichiran'!C34&amp;'(プログラム編成用）Ichiran'!N34)</f>
      </c>
      <c r="BG36" s="79">
        <f>IF(OR('(プログラム編成用）Ichiran'!C34="",'(プログラム編成用）Ichiran'!O34=""),"",'(プログラム編成用）Ichiran'!C34&amp;'(プログラム編成用）Ichiran'!O34)</f>
      </c>
    </row>
    <row r="37" spans="58:59" ht="13.5">
      <c r="BF37" s="84">
        <f>IF(OR('(プログラム編成用）Ichiran'!C35="",'(プログラム編成用）Ichiran'!N35=""),"",'(プログラム編成用）Ichiran'!C35&amp;'(プログラム編成用）Ichiran'!N35)</f>
      </c>
      <c r="BG37" s="79">
        <f>IF(OR('(プログラム編成用）Ichiran'!C35="",'(プログラム編成用）Ichiran'!O35=""),"",'(プログラム編成用）Ichiran'!C35&amp;'(プログラム編成用）Ichiran'!O35)</f>
      </c>
    </row>
    <row r="38" spans="58:59" ht="13.5">
      <c r="BF38" s="84">
        <f>IF(OR('(プログラム編成用）Ichiran'!C36="",'(プログラム編成用）Ichiran'!N36=""),"",'(プログラム編成用）Ichiran'!C36&amp;'(プログラム編成用）Ichiran'!N36)</f>
      </c>
      <c r="BG38" s="79">
        <f>IF(OR('(プログラム編成用）Ichiran'!C36="",'(プログラム編成用）Ichiran'!O36=""),"",'(プログラム編成用）Ichiran'!C36&amp;'(プログラム編成用）Ichiran'!O36)</f>
      </c>
    </row>
    <row r="39" spans="58:59" ht="13.5">
      <c r="BF39" s="84">
        <f>IF(OR('(プログラム編成用）Ichiran'!C37="",'(プログラム編成用）Ichiran'!N37=""),"",'(プログラム編成用）Ichiran'!C37&amp;'(プログラム編成用）Ichiran'!N37)</f>
      </c>
      <c r="BG39" s="79">
        <f>IF(OR('(プログラム編成用）Ichiran'!C37="",'(プログラム編成用）Ichiran'!O37=""),"",'(プログラム編成用）Ichiran'!C37&amp;'(プログラム編成用）Ichiran'!O37)</f>
      </c>
    </row>
    <row r="40" spans="58:59" ht="13.5">
      <c r="BF40" s="84">
        <f>IF(OR('(プログラム編成用）Ichiran'!C38="",'(プログラム編成用）Ichiran'!N38=""),"",'(プログラム編成用）Ichiran'!C38&amp;'(プログラム編成用）Ichiran'!N38)</f>
      </c>
      <c r="BG40" s="79">
        <f>IF(OR('(プログラム編成用）Ichiran'!C38="",'(プログラム編成用）Ichiran'!O38=""),"",'(プログラム編成用）Ichiran'!C38&amp;'(プログラム編成用）Ichiran'!O38)</f>
      </c>
    </row>
    <row r="41" spans="58:59" ht="13.5">
      <c r="BF41" s="84">
        <f>IF(OR('(プログラム編成用）Ichiran'!C39="",'(プログラム編成用）Ichiran'!N39=""),"",'(プログラム編成用）Ichiran'!C39&amp;'(プログラム編成用）Ichiran'!N39)</f>
      </c>
      <c r="BG41" s="79">
        <f>IF(OR('(プログラム編成用）Ichiran'!C39="",'(プログラム編成用）Ichiran'!O39=""),"",'(プログラム編成用）Ichiran'!C39&amp;'(プログラム編成用）Ichiran'!O39)</f>
      </c>
    </row>
    <row r="42" spans="58:59" ht="13.5">
      <c r="BF42" s="84">
        <f>IF(OR('(プログラム編成用）Ichiran'!C40="",'(プログラム編成用）Ichiran'!N40=""),"",'(プログラム編成用）Ichiran'!C40&amp;'(プログラム編成用）Ichiran'!N40)</f>
      </c>
      <c r="BG42" s="79">
        <f>IF(OR('(プログラム編成用）Ichiran'!C40="",'(プログラム編成用）Ichiran'!O40=""),"",'(プログラム編成用）Ichiran'!C40&amp;'(プログラム編成用）Ichiran'!O40)</f>
      </c>
    </row>
    <row r="43" spans="58:59" ht="13.5">
      <c r="BF43" s="84">
        <f>IF(OR('(プログラム編成用）Ichiran'!C41="",'(プログラム編成用）Ichiran'!N41=""),"",'(プログラム編成用）Ichiran'!C41&amp;'(プログラム編成用）Ichiran'!N41)</f>
      </c>
      <c r="BG43" s="79">
        <f>IF(OR('(プログラム編成用）Ichiran'!C41="",'(プログラム編成用）Ichiran'!O41=""),"",'(プログラム編成用）Ichiran'!C41&amp;'(プログラム編成用）Ichiran'!O41)</f>
      </c>
    </row>
    <row r="44" spans="58:59" ht="13.5">
      <c r="BF44" s="84">
        <f>IF(OR('(プログラム編成用）Ichiran'!C42="",'(プログラム編成用）Ichiran'!N42=""),"",'(プログラム編成用）Ichiran'!C42&amp;'(プログラム編成用）Ichiran'!N42)</f>
      </c>
      <c r="BG44" s="79">
        <f>IF(OR('(プログラム編成用）Ichiran'!C42="",'(プログラム編成用）Ichiran'!O42=""),"",'(プログラム編成用）Ichiran'!C42&amp;'(プログラム編成用）Ichiran'!O42)</f>
      </c>
    </row>
    <row r="45" spans="58:59" ht="13.5">
      <c r="BF45" s="84">
        <f>IF(OR('(プログラム編成用）Ichiran'!C43="",'(プログラム編成用）Ichiran'!N43=""),"",'(プログラム編成用）Ichiran'!C43&amp;'(プログラム編成用）Ichiran'!N43)</f>
      </c>
      <c r="BG45" s="79">
        <f>IF(OR('(プログラム編成用）Ichiran'!C43="",'(プログラム編成用）Ichiran'!O43=""),"",'(プログラム編成用）Ichiran'!C43&amp;'(プログラム編成用）Ichiran'!O43)</f>
      </c>
    </row>
    <row r="46" spans="58:59" ht="13.5">
      <c r="BF46" s="84">
        <f>IF(OR('(プログラム編成用）Ichiran'!C44="",'(プログラム編成用）Ichiran'!N44=""),"",'(プログラム編成用）Ichiran'!C44&amp;'(プログラム編成用）Ichiran'!N44)</f>
      </c>
      <c r="BG46" s="79">
        <f>IF(OR('(プログラム編成用）Ichiran'!C44="",'(プログラム編成用）Ichiran'!O44=""),"",'(プログラム編成用）Ichiran'!C44&amp;'(プログラム編成用）Ichiran'!O44)</f>
      </c>
    </row>
    <row r="47" spans="58:59" ht="13.5">
      <c r="BF47" s="84">
        <f>IF(OR('(プログラム編成用）Ichiran'!C45="",'(プログラム編成用）Ichiran'!N45=""),"",'(プログラム編成用）Ichiran'!C45&amp;'(プログラム編成用）Ichiran'!N45)</f>
      </c>
      <c r="BG47" s="79">
        <f>IF(OR('(プログラム編成用）Ichiran'!C45="",'(プログラム編成用）Ichiran'!O45=""),"",'(プログラム編成用）Ichiran'!C45&amp;'(プログラム編成用）Ichiran'!O45)</f>
      </c>
    </row>
    <row r="48" spans="58:59" ht="13.5">
      <c r="BF48" s="84">
        <f>IF(OR('(プログラム編成用）Ichiran'!C46="",'(プログラム編成用）Ichiran'!N46=""),"",'(プログラム編成用）Ichiran'!C46&amp;'(プログラム編成用）Ichiran'!N46)</f>
      </c>
      <c r="BG48" s="79">
        <f>IF(OR('(プログラム編成用）Ichiran'!C46="",'(プログラム編成用）Ichiran'!O46=""),"",'(プログラム編成用）Ichiran'!C46&amp;'(プログラム編成用）Ichiran'!O46)</f>
      </c>
    </row>
    <row r="49" spans="58:59" ht="13.5">
      <c r="BF49" s="84">
        <f>IF(OR('(プログラム編成用）Ichiran'!C47="",'(プログラム編成用）Ichiran'!N47=""),"",'(プログラム編成用）Ichiran'!C47&amp;'(プログラム編成用）Ichiran'!N47)</f>
      </c>
      <c r="BG49" s="79">
        <f>IF(OR('(プログラム編成用）Ichiran'!C47="",'(プログラム編成用）Ichiran'!O47=""),"",'(プログラム編成用）Ichiran'!C47&amp;'(プログラム編成用）Ichiran'!O47)</f>
      </c>
    </row>
    <row r="50" spans="58:59" ht="13.5">
      <c r="BF50" s="84">
        <f>IF(OR('(プログラム編成用）Ichiran'!C48="",'(プログラム編成用）Ichiran'!N48=""),"",'(プログラム編成用）Ichiran'!C48&amp;'(プログラム編成用）Ichiran'!N48)</f>
      </c>
      <c r="BG50" s="79">
        <f>IF(OR('(プログラム編成用）Ichiran'!C48="",'(プログラム編成用）Ichiran'!O48=""),"",'(プログラム編成用）Ichiran'!C48&amp;'(プログラム編成用）Ichiran'!O48)</f>
      </c>
    </row>
    <row r="51" spans="58:59" ht="13.5">
      <c r="BF51" s="84">
        <f>IF(OR('(プログラム編成用）Ichiran'!C49="",'(プログラム編成用）Ichiran'!N49=""),"",'(プログラム編成用）Ichiran'!C49&amp;'(プログラム編成用）Ichiran'!N49)</f>
      </c>
      <c r="BG51" s="79">
        <f>IF(OR('(プログラム編成用）Ichiran'!C49="",'(プログラム編成用）Ichiran'!O49=""),"",'(プログラム編成用）Ichiran'!C49&amp;'(プログラム編成用）Ichiran'!O49)</f>
      </c>
    </row>
    <row r="52" spans="58:59" ht="13.5">
      <c r="BF52" s="84">
        <f>IF(OR('(プログラム編成用）Ichiran'!C50="",'(プログラム編成用）Ichiran'!N50=""),"",'(プログラム編成用）Ichiran'!C50&amp;'(プログラム編成用）Ichiran'!N50)</f>
      </c>
      <c r="BG52" s="79">
        <f>IF(OR('(プログラム編成用）Ichiran'!C50="",'(プログラム編成用）Ichiran'!O50=""),"",'(プログラム編成用）Ichiran'!C50&amp;'(プログラム編成用）Ichiran'!O50)</f>
      </c>
    </row>
    <row r="53" spans="58:59" ht="13.5">
      <c r="BF53" s="84">
        <f>IF(OR('(プログラム編成用）Ichiran'!C51="",'(プログラム編成用）Ichiran'!N51=""),"",'(プログラム編成用）Ichiran'!C51&amp;'(プログラム編成用）Ichiran'!N51)</f>
      </c>
      <c r="BG53" s="79">
        <f>IF(OR('(プログラム編成用）Ichiran'!C51="",'(プログラム編成用）Ichiran'!O51=""),"",'(プログラム編成用）Ichiran'!C51&amp;'(プログラム編成用）Ichiran'!O51)</f>
      </c>
    </row>
    <row r="54" spans="58:59" ht="13.5">
      <c r="BF54" s="84">
        <f>IF(OR('(プログラム編成用）Ichiran'!C52="",'(プログラム編成用）Ichiran'!N52=""),"",'(プログラム編成用）Ichiran'!C52&amp;'(プログラム編成用）Ichiran'!N52)</f>
      </c>
      <c r="BG54" s="79">
        <f>IF(OR('(プログラム編成用）Ichiran'!C52="",'(プログラム編成用）Ichiran'!O52=""),"",'(プログラム編成用）Ichiran'!C52&amp;'(プログラム編成用）Ichiran'!O52)</f>
      </c>
    </row>
    <row r="55" spans="58:59" ht="13.5">
      <c r="BF55" s="84">
        <f>IF(OR('(プログラム編成用）Ichiran'!C53="",'(プログラム編成用）Ichiran'!N53=""),"",'(プログラム編成用）Ichiran'!C53&amp;'(プログラム編成用）Ichiran'!N53)</f>
      </c>
      <c r="BG55" s="79">
        <f>IF(OR('(プログラム編成用）Ichiran'!C53="",'(プログラム編成用）Ichiran'!O53=""),"",'(プログラム編成用）Ichiran'!C53&amp;'(プログラム編成用）Ichiran'!O53)</f>
      </c>
    </row>
    <row r="56" spans="58:59" ht="13.5">
      <c r="BF56" s="84">
        <f>IF(OR('(プログラム編成用）Ichiran'!C54="",'(プログラム編成用）Ichiran'!N54=""),"",'(プログラム編成用）Ichiran'!C54&amp;'(プログラム編成用）Ichiran'!N54)</f>
      </c>
      <c r="BG56" s="79">
        <f>IF(OR('(プログラム編成用）Ichiran'!C54="",'(プログラム編成用）Ichiran'!O54=""),"",'(プログラム編成用）Ichiran'!C54&amp;'(プログラム編成用）Ichiran'!O54)</f>
      </c>
    </row>
    <row r="57" spans="58:59" ht="13.5">
      <c r="BF57" s="84">
        <f>IF(OR('(プログラム編成用）Ichiran'!C55="",'(プログラム編成用）Ichiran'!N55=""),"",'(プログラム編成用）Ichiran'!C55&amp;'(プログラム編成用）Ichiran'!N55)</f>
      </c>
      <c r="BG57" s="79">
        <f>IF(OR('(プログラム編成用）Ichiran'!C55="",'(プログラム編成用）Ichiran'!O55=""),"",'(プログラム編成用）Ichiran'!C55&amp;'(プログラム編成用）Ichiran'!O55)</f>
      </c>
    </row>
    <row r="58" spans="58:59" ht="13.5">
      <c r="BF58" s="84">
        <f>IF(OR('(プログラム編成用）Ichiran'!C56="",'(プログラム編成用）Ichiran'!N56=""),"",'(プログラム編成用）Ichiran'!C56&amp;'(プログラム編成用）Ichiran'!N56)</f>
      </c>
      <c r="BG58" s="79">
        <f>IF(OR('(プログラム編成用）Ichiran'!C56="",'(プログラム編成用）Ichiran'!O56=""),"",'(プログラム編成用）Ichiran'!C56&amp;'(プログラム編成用）Ichiran'!O56)</f>
      </c>
    </row>
    <row r="59" spans="58:59" ht="13.5">
      <c r="BF59" s="84">
        <f>IF(OR('(プログラム編成用）Ichiran'!C57="",'(プログラム編成用）Ichiran'!N57=""),"",'(プログラム編成用）Ichiran'!C57&amp;'(プログラム編成用）Ichiran'!N57)</f>
      </c>
      <c r="BG59" s="79">
        <f>IF(OR('(プログラム編成用）Ichiran'!C57="",'(プログラム編成用）Ichiran'!O57=""),"",'(プログラム編成用）Ichiran'!C57&amp;'(プログラム編成用）Ichiran'!O57)</f>
      </c>
    </row>
    <row r="60" spans="58:59" ht="13.5">
      <c r="BF60" s="84">
        <f>IF(OR('(プログラム編成用）Ichiran'!C58="",'(プログラム編成用）Ichiran'!N58=""),"",'(プログラム編成用）Ichiran'!C58&amp;'(プログラム編成用）Ichiran'!N58)</f>
      </c>
      <c r="BG60" s="79">
        <f>IF(OR('(プログラム編成用）Ichiran'!C58="",'(プログラム編成用）Ichiran'!O58=""),"",'(プログラム編成用）Ichiran'!C58&amp;'(プログラム編成用）Ichiran'!O58)</f>
      </c>
    </row>
    <row r="61" spans="58:59" ht="13.5">
      <c r="BF61" s="84">
        <f>IF(OR('(プログラム編成用）Ichiran'!C59="",'(プログラム編成用）Ichiran'!N59=""),"",'(プログラム編成用）Ichiran'!C59&amp;'(プログラム編成用）Ichiran'!N59)</f>
      </c>
      <c r="BG61" s="79">
        <f>IF(OR('(プログラム編成用）Ichiran'!C59="",'(プログラム編成用）Ichiran'!O59=""),"",'(プログラム編成用）Ichiran'!C59&amp;'(プログラム編成用）Ichiran'!O59)</f>
      </c>
    </row>
    <row r="62" spans="58:59" ht="13.5">
      <c r="BF62" s="84">
        <f>IF(OR('(プログラム編成用）Ichiran'!C60="",'(プログラム編成用）Ichiran'!N60=""),"",'(プログラム編成用）Ichiran'!C60&amp;'(プログラム編成用）Ichiran'!N60)</f>
      </c>
      <c r="BG62" s="79">
        <f>IF(OR('(プログラム編成用）Ichiran'!C60="",'(プログラム編成用）Ichiran'!O60=""),"",'(プログラム編成用）Ichiran'!C60&amp;'(プログラム編成用）Ichiran'!O60)</f>
      </c>
    </row>
    <row r="63" spans="58:59" ht="13.5">
      <c r="BF63" s="84">
        <f>IF(OR('(プログラム編成用）Ichiran'!C61="",'(プログラム編成用）Ichiran'!N61=""),"",'(プログラム編成用）Ichiran'!C61&amp;'(プログラム編成用）Ichiran'!N61)</f>
      </c>
      <c r="BG63" s="79">
        <f>IF(OR('(プログラム編成用）Ichiran'!C61="",'(プログラム編成用）Ichiran'!O61=""),"",'(プログラム編成用）Ichiran'!C61&amp;'(プログラム編成用）Ichiran'!O61)</f>
      </c>
    </row>
    <row r="64" spans="58:59" ht="13.5">
      <c r="BF64" s="84">
        <f>IF(OR('(プログラム編成用）Ichiran'!C62="",'(プログラム編成用）Ichiran'!N62=""),"",'(プログラム編成用）Ichiran'!C62&amp;'(プログラム編成用）Ichiran'!N62)</f>
      </c>
      <c r="BG64" s="79">
        <f>IF(OR('(プログラム編成用）Ichiran'!C62="",'(プログラム編成用）Ichiran'!O62=""),"",'(プログラム編成用）Ichiran'!C62&amp;'(プログラム編成用）Ichiran'!O62)</f>
      </c>
    </row>
    <row r="65" spans="58:59" ht="13.5">
      <c r="BF65" s="84">
        <f>IF(OR('(プログラム編成用）Ichiran'!C63="",'(プログラム編成用）Ichiran'!N63=""),"",'(プログラム編成用）Ichiran'!C63&amp;'(プログラム編成用）Ichiran'!N63)</f>
      </c>
      <c r="BG65" s="79">
        <f>IF(OR('(プログラム編成用）Ichiran'!C63="",'(プログラム編成用）Ichiran'!O63=""),"",'(プログラム編成用）Ichiran'!C63&amp;'(プログラム編成用）Ichiran'!O63)</f>
      </c>
    </row>
    <row r="66" spans="58:59" ht="13.5">
      <c r="BF66" s="84">
        <f>IF(OR('(プログラム編成用）Ichiran'!C64="",'(プログラム編成用）Ichiran'!N64=""),"",'(プログラム編成用）Ichiran'!C64&amp;'(プログラム編成用）Ichiran'!N64)</f>
      </c>
      <c r="BG66" s="79">
        <f>IF(OR('(プログラム編成用）Ichiran'!C64="",'(プログラム編成用）Ichiran'!O64=""),"",'(プログラム編成用）Ichiran'!C64&amp;'(プログラム編成用）Ichiran'!O64)</f>
      </c>
    </row>
    <row r="67" spans="58:59" ht="13.5">
      <c r="BF67" s="84">
        <f>IF(OR('(プログラム編成用）Ichiran'!C65="",'(プログラム編成用）Ichiran'!N65=""),"",'(プログラム編成用）Ichiran'!C65&amp;'(プログラム編成用）Ichiran'!N65)</f>
      </c>
      <c r="BG67" s="79">
        <f>IF(OR('(プログラム編成用）Ichiran'!C65="",'(プログラム編成用）Ichiran'!O65=""),"",'(プログラム編成用）Ichiran'!C65&amp;'(プログラム編成用）Ichiran'!O65)</f>
      </c>
    </row>
    <row r="68" spans="58:59" ht="13.5">
      <c r="BF68" s="84">
        <f>IF(OR('(プログラム編成用）Ichiran'!C66="",'(プログラム編成用）Ichiran'!N66=""),"",'(プログラム編成用）Ichiran'!C66&amp;'(プログラム編成用）Ichiran'!N66)</f>
      </c>
      <c r="BG68" s="79">
        <f>IF(OR('(プログラム編成用）Ichiran'!C66="",'(プログラム編成用）Ichiran'!O66=""),"",'(プログラム編成用）Ichiran'!C66&amp;'(プログラム編成用）Ichiran'!O66)</f>
      </c>
    </row>
    <row r="69" spans="58:59" ht="13.5">
      <c r="BF69" s="84">
        <f>IF(OR('(プログラム編成用）Ichiran'!C67="",'(プログラム編成用）Ichiran'!N67=""),"",'(プログラム編成用）Ichiran'!C67&amp;'(プログラム編成用）Ichiran'!N67)</f>
      </c>
      <c r="BG69" s="79">
        <f>IF(OR('(プログラム編成用）Ichiran'!C67="",'(プログラム編成用）Ichiran'!O67=""),"",'(プログラム編成用）Ichiran'!C67&amp;'(プログラム編成用）Ichiran'!O67)</f>
      </c>
    </row>
    <row r="70" spans="58:59" ht="13.5">
      <c r="BF70" s="84">
        <f>IF(OR('(プログラム編成用）Ichiran'!C68="",'(プログラム編成用）Ichiran'!N68=""),"",'(プログラム編成用）Ichiran'!C68&amp;'(プログラム編成用）Ichiran'!N68)</f>
      </c>
      <c r="BG70" s="79">
        <f>IF(OR('(プログラム編成用）Ichiran'!C68="",'(プログラム編成用）Ichiran'!O68=""),"",'(プログラム編成用）Ichiran'!C68&amp;'(プログラム編成用）Ichiran'!O68)</f>
      </c>
    </row>
    <row r="71" spans="58:59" ht="13.5">
      <c r="BF71" s="84">
        <f>IF(OR('(プログラム編成用）Ichiran'!C69="",'(プログラム編成用）Ichiran'!N69=""),"",'(プログラム編成用）Ichiran'!C69&amp;'(プログラム編成用）Ichiran'!N69)</f>
      </c>
      <c r="BG71" s="79">
        <f>IF(OR('(プログラム編成用）Ichiran'!C69="",'(プログラム編成用）Ichiran'!O69=""),"",'(プログラム編成用）Ichiran'!C69&amp;'(プログラム編成用）Ichiran'!O69)</f>
      </c>
    </row>
    <row r="72" spans="58:59" ht="13.5">
      <c r="BF72" s="84">
        <f>IF(OR('(プログラム編成用）Ichiran'!C70="",'(プログラム編成用）Ichiran'!N70=""),"",'(プログラム編成用）Ichiran'!C70&amp;'(プログラム編成用）Ichiran'!N70)</f>
      </c>
      <c r="BG72" s="79">
        <f>IF(OR('(プログラム編成用）Ichiran'!C70="",'(プログラム編成用）Ichiran'!O70=""),"",'(プログラム編成用）Ichiran'!C70&amp;'(プログラム編成用）Ichiran'!O70)</f>
      </c>
    </row>
    <row r="73" spans="58:59" ht="13.5">
      <c r="BF73" s="84">
        <f>IF(OR('(プログラム編成用）Ichiran'!C71="",'(プログラム編成用）Ichiran'!N71=""),"",'(プログラム編成用）Ichiran'!C71&amp;'(プログラム編成用）Ichiran'!N71)</f>
      </c>
      <c r="BG73" s="79">
        <f>IF(OR('(プログラム編成用）Ichiran'!C71="",'(プログラム編成用）Ichiran'!O71=""),"",'(プログラム編成用）Ichiran'!C71&amp;'(プログラム編成用）Ichiran'!O71)</f>
      </c>
    </row>
    <row r="74" spans="58:59" ht="13.5">
      <c r="BF74" s="84">
        <f>IF(OR('(プログラム編成用）Ichiran'!C72="",'(プログラム編成用）Ichiran'!N72=""),"",'(プログラム編成用）Ichiran'!C72&amp;'(プログラム編成用）Ichiran'!N72)</f>
      </c>
      <c r="BG74" s="79">
        <f>IF(OR('(プログラム編成用）Ichiran'!C72="",'(プログラム編成用）Ichiran'!O72=""),"",'(プログラム編成用）Ichiran'!C72&amp;'(プログラム編成用）Ichiran'!O72)</f>
      </c>
    </row>
    <row r="75" spans="58:59" ht="13.5">
      <c r="BF75" s="84">
        <f>IF(OR('(プログラム編成用）Ichiran'!C73="",'(プログラム編成用）Ichiran'!N73=""),"",'(プログラム編成用）Ichiran'!C73&amp;'(プログラム編成用）Ichiran'!N73)</f>
      </c>
      <c r="BG75" s="79">
        <f>IF(OR('(プログラム編成用）Ichiran'!C73="",'(プログラム編成用）Ichiran'!O73=""),"",'(プログラム編成用）Ichiran'!C73&amp;'(プログラム編成用）Ichiran'!O73)</f>
      </c>
    </row>
    <row r="76" spans="58:59" ht="13.5">
      <c r="BF76" s="84">
        <f>IF(OR('(プログラム編成用）Ichiran'!C74="",'(プログラム編成用）Ichiran'!N74=""),"",'(プログラム編成用）Ichiran'!C74&amp;'(プログラム編成用）Ichiran'!N74)</f>
      </c>
      <c r="BG76" s="79">
        <f>IF(OR('(プログラム編成用）Ichiran'!C74="",'(プログラム編成用）Ichiran'!O74=""),"",'(プログラム編成用）Ichiran'!C74&amp;'(プログラム編成用）Ichiran'!O74)</f>
      </c>
    </row>
    <row r="77" spans="58:59" ht="13.5">
      <c r="BF77" s="84">
        <f>IF(OR('(プログラム編成用）Ichiran'!C75="",'(プログラム編成用）Ichiran'!N75=""),"",'(プログラム編成用）Ichiran'!C75&amp;'(プログラム編成用）Ichiran'!N75)</f>
      </c>
      <c r="BG77" s="79">
        <f>IF(OR('(プログラム編成用）Ichiran'!C75="",'(プログラム編成用）Ichiran'!O75=""),"",'(プログラム編成用）Ichiran'!C75&amp;'(プログラム編成用）Ichiran'!O75)</f>
      </c>
    </row>
    <row r="78" spans="58:59" ht="13.5">
      <c r="BF78" s="84">
        <f>IF(OR('(プログラム編成用）Ichiran'!C76="",'(プログラム編成用）Ichiran'!N76=""),"",'(プログラム編成用）Ichiran'!C76&amp;'(プログラム編成用）Ichiran'!N76)</f>
      </c>
      <c r="BG78" s="79">
        <f>IF(OR('(プログラム編成用）Ichiran'!C76="",'(プログラム編成用）Ichiran'!O76=""),"",'(プログラム編成用）Ichiran'!C76&amp;'(プログラム編成用）Ichiran'!O76)</f>
      </c>
    </row>
    <row r="79" spans="58:59" ht="13.5">
      <c r="BF79" s="84">
        <f>IF(OR('(プログラム編成用）Ichiran'!C77="",'(プログラム編成用）Ichiran'!N77=""),"",'(プログラム編成用）Ichiran'!C77&amp;'(プログラム編成用）Ichiran'!N77)</f>
      </c>
      <c r="BG79" s="79">
        <f>IF(OR('(プログラム編成用）Ichiran'!C77="",'(プログラム編成用）Ichiran'!O77=""),"",'(プログラム編成用）Ichiran'!C77&amp;'(プログラム編成用）Ichiran'!O77)</f>
      </c>
    </row>
    <row r="80" spans="58:59" ht="13.5">
      <c r="BF80" s="84">
        <f>IF(OR('(プログラム編成用）Ichiran'!C78="",'(プログラム編成用）Ichiran'!N78=""),"",'(プログラム編成用）Ichiran'!C78&amp;'(プログラム編成用）Ichiran'!N78)</f>
      </c>
      <c r="BG80" s="79">
        <f>IF(OR('(プログラム編成用）Ichiran'!C78="",'(プログラム編成用）Ichiran'!O78=""),"",'(プログラム編成用）Ichiran'!C78&amp;'(プログラム編成用）Ichiran'!O78)</f>
      </c>
    </row>
    <row r="81" spans="58:59" ht="13.5">
      <c r="BF81" s="84">
        <f>IF(OR('(プログラム編成用）Ichiran'!C79="",'(プログラム編成用）Ichiran'!N79=""),"",'(プログラム編成用）Ichiran'!C79&amp;'(プログラム編成用）Ichiran'!N79)</f>
      </c>
      <c r="BG81" s="79">
        <f>IF(OR('(プログラム編成用）Ichiran'!C79="",'(プログラム編成用）Ichiran'!O79=""),"",'(プログラム編成用）Ichiran'!C79&amp;'(プログラム編成用）Ichiran'!O79)</f>
      </c>
    </row>
    <row r="82" spans="58:59" ht="13.5">
      <c r="BF82" s="84">
        <f>IF(OR('(プログラム編成用）Ichiran'!C80="",'(プログラム編成用）Ichiran'!N80=""),"",'(プログラム編成用）Ichiran'!C80&amp;'(プログラム編成用）Ichiran'!N80)</f>
      </c>
      <c r="BG82" s="79">
        <f>IF(OR('(プログラム編成用）Ichiran'!C80="",'(プログラム編成用）Ichiran'!O80=""),"",'(プログラム編成用）Ichiran'!C80&amp;'(プログラム編成用）Ichiran'!O80)</f>
      </c>
    </row>
    <row r="83" spans="58:59" ht="13.5">
      <c r="BF83" s="84">
        <f>IF(OR('(プログラム編成用）Ichiran'!C81="",'(プログラム編成用）Ichiran'!N81=""),"",'(プログラム編成用）Ichiran'!C81&amp;'(プログラム編成用）Ichiran'!N81)</f>
      </c>
      <c r="BG83" s="79">
        <f>IF(OR('(プログラム編成用）Ichiran'!C81="",'(プログラム編成用）Ichiran'!O81=""),"",'(プログラム編成用）Ichiran'!C81&amp;'(プログラム編成用）Ichiran'!O81)</f>
      </c>
    </row>
    <row r="84" spans="58:59" ht="13.5">
      <c r="BF84" s="84">
        <f>IF(OR('(プログラム編成用）Ichiran'!C82="",'(プログラム編成用）Ichiran'!N82=""),"",'(プログラム編成用）Ichiran'!C82&amp;'(プログラム編成用）Ichiran'!N82)</f>
      </c>
      <c r="BG84" s="79">
        <f>IF(OR('(プログラム編成用）Ichiran'!C82="",'(プログラム編成用）Ichiran'!O82=""),"",'(プログラム編成用）Ichiran'!C82&amp;'(プログラム編成用）Ichiran'!O82)</f>
      </c>
    </row>
    <row r="85" spans="58:59" ht="13.5">
      <c r="BF85" s="84">
        <f>IF(OR('(プログラム編成用）Ichiran'!C83="",'(プログラム編成用）Ichiran'!N83=""),"",'(プログラム編成用）Ichiran'!C83&amp;'(プログラム編成用）Ichiran'!N83)</f>
      </c>
      <c r="BG85" s="79">
        <f>IF(OR('(プログラム編成用）Ichiran'!C83="",'(プログラム編成用）Ichiran'!O83=""),"",'(プログラム編成用）Ichiran'!C83&amp;'(プログラム編成用）Ichiran'!O83)</f>
      </c>
    </row>
    <row r="86" spans="58:59" ht="13.5">
      <c r="BF86" s="84">
        <f>IF(OR('(プログラム編成用）Ichiran'!C84="",'(プログラム編成用）Ichiran'!N84=""),"",'(プログラム編成用）Ichiran'!C84&amp;'(プログラム編成用）Ichiran'!N84)</f>
      </c>
      <c r="BG86" s="79">
        <f>IF(OR('(プログラム編成用）Ichiran'!C84="",'(プログラム編成用）Ichiran'!O84=""),"",'(プログラム編成用）Ichiran'!C84&amp;'(プログラム編成用）Ichiran'!O84)</f>
      </c>
    </row>
    <row r="87" spans="58:59" ht="13.5">
      <c r="BF87" s="84">
        <f>IF(OR('(プログラム編成用）Ichiran'!C85="",'(プログラム編成用）Ichiran'!N85=""),"",'(プログラム編成用）Ichiran'!C85&amp;'(プログラム編成用）Ichiran'!N85)</f>
      </c>
      <c r="BG87" s="79">
        <f>IF(OR('(プログラム編成用）Ichiran'!C85="",'(プログラム編成用）Ichiran'!O85=""),"",'(プログラム編成用）Ichiran'!C85&amp;'(プログラム編成用）Ichiran'!O85)</f>
      </c>
    </row>
    <row r="88" spans="58:59" ht="13.5">
      <c r="BF88" s="84">
        <f>IF(OR('(プログラム編成用）Ichiran'!C86="",'(プログラム編成用）Ichiran'!N86=""),"",'(プログラム編成用）Ichiran'!C86&amp;'(プログラム編成用）Ichiran'!N86)</f>
      </c>
      <c r="BG88" s="79">
        <f>IF(OR('(プログラム編成用）Ichiran'!C86="",'(プログラム編成用）Ichiran'!O86=""),"",'(プログラム編成用）Ichiran'!C86&amp;'(プログラム編成用）Ichiran'!O86)</f>
      </c>
    </row>
    <row r="89" spans="58:59" ht="13.5">
      <c r="BF89" s="84">
        <f>IF(OR('(プログラム編成用）Ichiran'!C87="",'(プログラム編成用）Ichiran'!N87=""),"",'(プログラム編成用）Ichiran'!C87&amp;'(プログラム編成用）Ichiran'!N87)</f>
      </c>
      <c r="BG89" s="79">
        <f>IF(OR('(プログラム編成用）Ichiran'!C87="",'(プログラム編成用）Ichiran'!O87=""),"",'(プログラム編成用）Ichiran'!C87&amp;'(プログラム編成用）Ichiran'!O87)</f>
      </c>
    </row>
    <row r="90" spans="58:59" ht="13.5">
      <c r="BF90" s="84">
        <f>IF(OR('(プログラム編成用）Ichiran'!C88="",'(プログラム編成用）Ichiran'!N88=""),"",'(プログラム編成用）Ichiran'!C88&amp;'(プログラム編成用）Ichiran'!N88)</f>
      </c>
      <c r="BG90" s="79">
        <f>IF(OR('(プログラム編成用）Ichiran'!C88="",'(プログラム編成用）Ichiran'!O88=""),"",'(プログラム編成用）Ichiran'!C88&amp;'(プログラム編成用）Ichiran'!O88)</f>
      </c>
    </row>
    <row r="91" spans="58:59" ht="13.5">
      <c r="BF91" s="84">
        <f>IF(OR('(プログラム編成用）Ichiran'!C89="",'(プログラム編成用）Ichiran'!N89=""),"",'(プログラム編成用）Ichiran'!C89&amp;'(プログラム編成用）Ichiran'!N89)</f>
      </c>
      <c r="BG91" s="79">
        <f>IF(OR('(プログラム編成用）Ichiran'!C89="",'(プログラム編成用）Ichiran'!O89=""),"",'(プログラム編成用）Ichiran'!C89&amp;'(プログラム編成用）Ichiran'!O89)</f>
      </c>
    </row>
    <row r="92" spans="58:59" ht="13.5">
      <c r="BF92" s="84">
        <f>IF(OR('(プログラム編成用）Ichiran'!C90="",'(プログラム編成用）Ichiran'!N90=""),"",'(プログラム編成用）Ichiran'!C90&amp;'(プログラム編成用）Ichiran'!N90)</f>
      </c>
      <c r="BG92" s="79">
        <f>IF(OR('(プログラム編成用）Ichiran'!C90="",'(プログラム編成用）Ichiran'!O90=""),"",'(プログラム編成用）Ichiran'!C90&amp;'(プログラム編成用）Ichiran'!O90)</f>
      </c>
    </row>
    <row r="93" spans="58:59" ht="13.5">
      <c r="BF93" s="84">
        <f>IF(OR('(プログラム編成用）Ichiran'!C91="",'(プログラム編成用）Ichiran'!N91=""),"",'(プログラム編成用）Ichiran'!C91&amp;'(プログラム編成用）Ichiran'!N91)</f>
      </c>
      <c r="BG93" s="79">
        <f>IF(OR('(プログラム編成用）Ichiran'!C91="",'(プログラム編成用）Ichiran'!O91=""),"",'(プログラム編成用）Ichiran'!C91&amp;'(プログラム編成用）Ichiran'!O91)</f>
      </c>
    </row>
    <row r="94" spans="58:59" ht="13.5">
      <c r="BF94" s="84">
        <f>IF(OR('(プログラム編成用）Ichiran'!C92="",'(プログラム編成用）Ichiran'!N92=""),"",'(プログラム編成用）Ichiran'!C92&amp;'(プログラム編成用）Ichiran'!N92)</f>
      </c>
      <c r="BG94" s="79">
        <f>IF(OR('(プログラム編成用）Ichiran'!C92="",'(プログラム編成用）Ichiran'!O92=""),"",'(プログラム編成用）Ichiran'!C92&amp;'(プログラム編成用）Ichiran'!O92)</f>
      </c>
    </row>
    <row r="95" spans="58:59" ht="13.5">
      <c r="BF95" s="84">
        <f>IF(OR('(プログラム編成用）Ichiran'!C93="",'(プログラム編成用）Ichiran'!N93=""),"",'(プログラム編成用）Ichiran'!C93&amp;'(プログラム編成用）Ichiran'!N93)</f>
      </c>
      <c r="BG95" s="79">
        <f>IF(OR('(プログラム編成用）Ichiran'!C93="",'(プログラム編成用）Ichiran'!O93=""),"",'(プログラム編成用）Ichiran'!C93&amp;'(プログラム編成用）Ichiran'!O93)</f>
      </c>
    </row>
    <row r="96" spans="58:59" ht="13.5">
      <c r="BF96" s="84">
        <f>IF(OR('(プログラム編成用）Ichiran'!C94="",'(プログラム編成用）Ichiran'!N94=""),"",'(プログラム編成用）Ichiran'!C94&amp;'(プログラム編成用）Ichiran'!N94)</f>
      </c>
      <c r="BG96" s="79">
        <f>IF(OR('(プログラム編成用）Ichiran'!C94="",'(プログラム編成用）Ichiran'!O94=""),"",'(プログラム編成用）Ichiran'!C94&amp;'(プログラム編成用）Ichiran'!O94)</f>
      </c>
    </row>
    <row r="97" spans="58:59" ht="13.5">
      <c r="BF97" s="84">
        <f>IF(OR('(プログラム編成用）Ichiran'!C95="",'(プログラム編成用）Ichiran'!N95=""),"",'(プログラム編成用）Ichiran'!C95&amp;'(プログラム編成用）Ichiran'!N95)</f>
      </c>
      <c r="BG97" s="79">
        <f>IF(OR('(プログラム編成用）Ichiran'!C95="",'(プログラム編成用）Ichiran'!O95=""),"",'(プログラム編成用）Ichiran'!C95&amp;'(プログラム編成用）Ichiran'!O95)</f>
      </c>
    </row>
    <row r="98" spans="58:59" ht="13.5">
      <c r="BF98" s="84">
        <f>IF(OR('(プログラム編成用）Ichiran'!C96="",'(プログラム編成用）Ichiran'!N96=""),"",'(プログラム編成用）Ichiran'!C96&amp;'(プログラム編成用）Ichiran'!N96)</f>
      </c>
      <c r="BG98" s="79">
        <f>IF(OR('(プログラム編成用）Ichiran'!C96="",'(プログラム編成用）Ichiran'!O96=""),"",'(プログラム編成用）Ichiran'!C96&amp;'(プログラム編成用）Ichiran'!O96)</f>
      </c>
    </row>
    <row r="99" spans="58:59" ht="13.5">
      <c r="BF99" s="84">
        <f>IF(OR('(プログラム編成用）Ichiran'!C97="",'(プログラム編成用）Ichiran'!N97=""),"",'(プログラム編成用）Ichiran'!C97&amp;'(プログラム編成用）Ichiran'!N97)</f>
      </c>
      <c r="BG99" s="79">
        <f>IF(OR('(プログラム編成用）Ichiran'!C97="",'(プログラム編成用）Ichiran'!O97=""),"",'(プログラム編成用）Ichiran'!C97&amp;'(プログラム編成用）Ichiran'!O97)</f>
      </c>
    </row>
    <row r="100" spans="58:59" ht="13.5">
      <c r="BF100" s="84">
        <f>IF(OR('(プログラム編成用）Ichiran'!C98="",'(プログラム編成用）Ichiran'!N98=""),"",'(プログラム編成用）Ichiran'!C98&amp;'(プログラム編成用）Ichiran'!N98)</f>
      </c>
      <c r="BG100" s="79">
        <f>IF(OR('(プログラム編成用）Ichiran'!C98="",'(プログラム編成用）Ichiran'!O98=""),"",'(プログラム編成用）Ichiran'!C98&amp;'(プログラム編成用）Ichiran'!O98)</f>
      </c>
    </row>
    <row r="101" spans="58:59" ht="13.5">
      <c r="BF101" s="84">
        <f>IF(OR('(プログラム編成用）Ichiran'!C99="",'(プログラム編成用）Ichiran'!N99=""),"",'(プログラム編成用）Ichiran'!C99&amp;'(プログラム編成用）Ichiran'!N99)</f>
      </c>
      <c r="BG101" s="79">
        <f>IF(OR('(プログラム編成用）Ichiran'!C99="",'(プログラム編成用）Ichiran'!O99=""),"",'(プログラム編成用）Ichiran'!C99&amp;'(プログラム編成用）Ichiran'!O99)</f>
      </c>
    </row>
    <row r="102" spans="58:59" ht="13.5">
      <c r="BF102" s="84">
        <f>IF(OR('(プログラム編成用）Ichiran'!C100="",'(プログラム編成用）Ichiran'!N100=""),"",'(プログラム編成用）Ichiran'!C100&amp;'(プログラム編成用）Ichiran'!N100)</f>
      </c>
      <c r="BG102" s="79">
        <f>IF(OR('(プログラム編成用）Ichiran'!C100="",'(プログラム編成用）Ichiran'!O100=""),"",'(プログラム編成用）Ichiran'!C100&amp;'(プログラム編成用）Ichiran'!O100)</f>
      </c>
    </row>
    <row r="103" spans="58:59" ht="13.5">
      <c r="BF103" s="84">
        <f>IF(OR('(プログラム編成用）Ichiran'!C101="",'(プログラム編成用）Ichiran'!N101=""),"",'(プログラム編成用）Ichiran'!C101&amp;'(プログラム編成用）Ichiran'!N101)</f>
      </c>
      <c r="BG103" s="79">
        <f>IF(OR('(プログラム編成用）Ichiran'!C101="",'(プログラム編成用）Ichiran'!O101=""),"",'(プログラム編成用）Ichiran'!C101&amp;'(プログラム編成用）Ichiran'!O101)</f>
      </c>
    </row>
    <row r="104" spans="58:59" ht="13.5">
      <c r="BF104" s="84">
        <f>IF(OR('(プログラム編成用）Ichiran'!C102="",'(プログラム編成用）Ichiran'!N102=""),"",'(プログラム編成用）Ichiran'!C102&amp;'(プログラム編成用）Ichiran'!N102)</f>
      </c>
      <c r="BG104" s="79">
        <f>IF(OR('(プログラム編成用）Ichiran'!C102="",'(プログラム編成用）Ichiran'!O102=""),"",'(プログラム編成用）Ichiran'!C102&amp;'(プログラム編成用）Ichiran'!O102)</f>
      </c>
    </row>
    <row r="105" ht="13.5">
      <c r="BF105" s="82"/>
    </row>
    <row r="106" ht="13.5">
      <c r="BF106" s="82"/>
    </row>
    <row r="107" ht="13.5">
      <c r="BF107" s="79"/>
    </row>
    <row r="108" ht="13.5">
      <c r="BF108" s="79"/>
    </row>
    <row r="109" ht="13.5">
      <c r="BF109" s="79"/>
    </row>
    <row r="110" ht="13.5">
      <c r="BF110" s="79"/>
    </row>
    <row r="111" ht="13.5">
      <c r="BF111" s="79"/>
    </row>
    <row r="112" ht="13.5">
      <c r="BF112" s="79"/>
    </row>
    <row r="113" ht="13.5">
      <c r="BF113" s="79"/>
    </row>
    <row r="114" ht="13.5">
      <c r="BF114" s="79"/>
    </row>
    <row r="115" ht="13.5">
      <c r="BF115" s="79"/>
    </row>
    <row r="116" ht="13.5">
      <c r="BF116" s="79"/>
    </row>
    <row r="117" ht="13.5">
      <c r="BF117" s="79"/>
    </row>
    <row r="118" ht="13.5">
      <c r="BF118" s="79"/>
    </row>
    <row r="119" ht="13.5">
      <c r="BF119" s="79"/>
    </row>
    <row r="120" ht="13.5">
      <c r="BF120" s="79"/>
    </row>
    <row r="121" ht="13.5">
      <c r="BF121" s="79"/>
    </row>
    <row r="122" ht="13.5">
      <c r="BF122" s="79"/>
    </row>
    <row r="123" ht="13.5">
      <c r="BF123" s="79"/>
    </row>
    <row r="124" ht="13.5">
      <c r="BF124" s="79"/>
    </row>
    <row r="125" ht="13.5">
      <c r="BF125" s="79"/>
    </row>
    <row r="126" ht="13.5">
      <c r="BF126" s="79"/>
    </row>
    <row r="127" ht="13.5">
      <c r="BF127" s="79"/>
    </row>
    <row r="128" ht="13.5">
      <c r="BF128" s="79"/>
    </row>
    <row r="129" ht="13.5">
      <c r="BF129" s="79"/>
    </row>
    <row r="130" ht="13.5">
      <c r="BF130" s="79"/>
    </row>
    <row r="131" ht="13.5">
      <c r="BF131" s="79"/>
    </row>
    <row r="132" ht="13.5">
      <c r="BF132" s="79"/>
    </row>
    <row r="133" ht="13.5">
      <c r="BF133" s="79"/>
    </row>
    <row r="134" ht="13.5">
      <c r="BF134" s="79"/>
    </row>
    <row r="135" ht="13.5">
      <c r="BF135" s="79"/>
    </row>
    <row r="136" ht="13.5">
      <c r="BF136" s="79"/>
    </row>
    <row r="137" ht="13.5">
      <c r="BF137" s="79"/>
    </row>
    <row r="138" ht="13.5">
      <c r="BF138" s="79"/>
    </row>
    <row r="139" ht="13.5">
      <c r="BF139" s="79"/>
    </row>
    <row r="140" ht="13.5">
      <c r="BF140" s="79"/>
    </row>
    <row r="141" ht="13.5">
      <c r="BF141" s="79"/>
    </row>
    <row r="142" ht="13.5">
      <c r="BF142" s="79"/>
    </row>
    <row r="143" ht="13.5">
      <c r="BF143" s="79"/>
    </row>
    <row r="144" ht="13.5">
      <c r="BF144" s="79"/>
    </row>
    <row r="145" ht="13.5">
      <c r="BF145" s="79"/>
    </row>
    <row r="146" ht="13.5">
      <c r="BF146" s="79"/>
    </row>
    <row r="147" ht="13.5">
      <c r="BF147" s="79"/>
    </row>
    <row r="148" ht="13.5">
      <c r="BF148" s="79"/>
    </row>
    <row r="149" ht="13.5">
      <c r="BF149" s="79"/>
    </row>
    <row r="150" ht="13.5">
      <c r="BF150" s="79"/>
    </row>
    <row r="151" ht="13.5">
      <c r="BF151" s="79"/>
    </row>
    <row r="152" ht="13.5">
      <c r="BF152" s="79"/>
    </row>
    <row r="153" ht="13.5">
      <c r="BF153" s="79"/>
    </row>
    <row r="154" ht="13.5">
      <c r="BF154" s="79"/>
    </row>
    <row r="155" ht="13.5">
      <c r="BF155" s="79"/>
    </row>
    <row r="156" ht="13.5">
      <c r="BF156" s="79"/>
    </row>
    <row r="157" ht="13.5">
      <c r="BF157" s="79"/>
    </row>
    <row r="158" ht="13.5">
      <c r="BF158" s="79"/>
    </row>
    <row r="159" ht="13.5">
      <c r="BF159" s="79"/>
    </row>
    <row r="160" ht="13.5">
      <c r="BF160" s="79"/>
    </row>
    <row r="161" ht="13.5">
      <c r="BF161" s="79"/>
    </row>
    <row r="162" ht="13.5">
      <c r="BF162" s="79"/>
    </row>
    <row r="163" ht="13.5">
      <c r="BF163" s="79"/>
    </row>
    <row r="164" ht="13.5">
      <c r="BF164" s="79"/>
    </row>
    <row r="165" ht="13.5">
      <c r="BF165" s="79"/>
    </row>
    <row r="166" ht="13.5">
      <c r="BF166" s="79"/>
    </row>
    <row r="167" ht="13.5">
      <c r="BF167" s="79"/>
    </row>
    <row r="168" ht="13.5">
      <c r="BF168" s="79"/>
    </row>
    <row r="169" ht="13.5">
      <c r="BF169" s="79"/>
    </row>
    <row r="170" ht="13.5">
      <c r="BF170" s="79"/>
    </row>
    <row r="171" ht="13.5">
      <c r="BF171" s="79"/>
    </row>
    <row r="172" ht="13.5">
      <c r="BF172" s="79"/>
    </row>
    <row r="173" ht="13.5">
      <c r="BF173" s="79"/>
    </row>
    <row r="174" ht="13.5">
      <c r="BF174" s="79"/>
    </row>
    <row r="175" ht="13.5">
      <c r="BF175" s="79"/>
    </row>
    <row r="176" ht="13.5">
      <c r="BF176" s="79"/>
    </row>
    <row r="177" ht="13.5">
      <c r="BF177" s="79"/>
    </row>
    <row r="178" ht="13.5">
      <c r="BF178" s="79"/>
    </row>
    <row r="179" ht="13.5">
      <c r="BF179" s="79"/>
    </row>
    <row r="180" ht="13.5">
      <c r="BF180" s="79"/>
    </row>
    <row r="181" ht="13.5">
      <c r="BF181" s="79"/>
    </row>
    <row r="182" ht="13.5">
      <c r="BF182" s="79"/>
    </row>
    <row r="183" ht="13.5">
      <c r="BF183" s="79"/>
    </row>
    <row r="184" ht="13.5">
      <c r="BF184" s="79"/>
    </row>
    <row r="185" ht="13.5">
      <c r="BF185" s="79"/>
    </row>
    <row r="186" ht="13.5">
      <c r="BF186" s="79"/>
    </row>
    <row r="187" ht="13.5">
      <c r="BF187" s="79"/>
    </row>
    <row r="188" ht="13.5">
      <c r="BF188" s="79"/>
    </row>
    <row r="189" ht="13.5">
      <c r="BF189" s="79"/>
    </row>
    <row r="190" ht="13.5">
      <c r="BF190" s="79"/>
    </row>
    <row r="191" ht="13.5">
      <c r="BF191" s="79"/>
    </row>
    <row r="192" ht="13.5">
      <c r="BF192" s="79"/>
    </row>
    <row r="193" ht="13.5">
      <c r="BF193" s="79"/>
    </row>
    <row r="194" ht="13.5">
      <c r="BF194" s="79"/>
    </row>
    <row r="195" ht="13.5">
      <c r="BF195" s="79"/>
    </row>
    <row r="196" ht="13.5">
      <c r="BF196" s="79"/>
    </row>
    <row r="197" ht="13.5">
      <c r="BF197" s="79"/>
    </row>
    <row r="198" ht="13.5">
      <c r="BF198" s="79"/>
    </row>
    <row r="199" ht="13.5">
      <c r="BF199" s="79"/>
    </row>
    <row r="200" ht="13.5">
      <c r="BF200" s="79"/>
    </row>
    <row r="201" ht="13.5">
      <c r="BF201" s="79"/>
    </row>
    <row r="202" ht="13.5">
      <c r="BF202" s="79"/>
    </row>
    <row r="203" ht="13.5">
      <c r="BF203" s="79"/>
    </row>
    <row r="204" ht="13.5">
      <c r="BF204" s="79"/>
    </row>
    <row r="205" ht="13.5">
      <c r="BF205" s="79"/>
    </row>
    <row r="206" ht="13.5">
      <c r="BF206" s="79"/>
    </row>
    <row r="207" ht="13.5">
      <c r="BF207" s="79"/>
    </row>
    <row r="208" ht="13.5">
      <c r="BF208" s="79"/>
    </row>
    <row r="209" ht="13.5">
      <c r="BF209" s="79"/>
    </row>
    <row r="210" ht="13.5">
      <c r="BF210" s="79"/>
    </row>
    <row r="211" ht="13.5">
      <c r="BF211" s="79"/>
    </row>
    <row r="212" ht="13.5">
      <c r="BF212" s="79"/>
    </row>
    <row r="213" ht="13.5">
      <c r="BF213" s="79"/>
    </row>
    <row r="214" ht="13.5">
      <c r="BF214" s="79"/>
    </row>
    <row r="215" ht="13.5">
      <c r="BF215" s="79"/>
    </row>
    <row r="216" ht="13.5">
      <c r="BF216" s="79"/>
    </row>
    <row r="217" ht="13.5">
      <c r="BF217" s="79"/>
    </row>
    <row r="218" ht="13.5">
      <c r="BF218" s="79"/>
    </row>
    <row r="219" ht="13.5">
      <c r="BF219" s="79"/>
    </row>
    <row r="220" ht="13.5">
      <c r="BF220" s="79"/>
    </row>
    <row r="221" ht="13.5">
      <c r="BF221" s="79"/>
    </row>
    <row r="222" ht="13.5">
      <c r="BF222" s="79"/>
    </row>
    <row r="223" ht="13.5">
      <c r="BF223" s="79"/>
    </row>
    <row r="224" ht="13.5">
      <c r="BF224" s="79"/>
    </row>
    <row r="225" ht="13.5">
      <c r="BF225" s="79"/>
    </row>
    <row r="226" ht="13.5">
      <c r="BF226" s="79"/>
    </row>
    <row r="227" ht="13.5">
      <c r="BF227" s="79"/>
    </row>
  </sheetData>
  <sheetProtection password="CC4F" sheet="1"/>
  <mergeCells count="14">
    <mergeCell ref="B4:B5"/>
    <mergeCell ref="C3:E3"/>
    <mergeCell ref="B6:B9"/>
    <mergeCell ref="BC6:BC7"/>
    <mergeCell ref="BC8:BC9"/>
    <mergeCell ref="B10:B11"/>
    <mergeCell ref="D2:K2"/>
    <mergeCell ref="E4:M4"/>
    <mergeCell ref="D4:D5"/>
    <mergeCell ref="C4:C5"/>
    <mergeCell ref="AT4:BB4"/>
    <mergeCell ref="BC4:BC5"/>
    <mergeCell ref="AR4:AR5"/>
    <mergeCell ref="AS4:AS5"/>
  </mergeCells>
  <conditionalFormatting sqref="C12:C17 N12:BC19 E12:M15 N11:AQ11">
    <cfRule type="expression" priority="380" dxfId="183" stopIfTrue="1">
      <formula>C11&gt;3</formula>
    </cfRule>
  </conditionalFormatting>
  <conditionalFormatting sqref="N20:BC21 E16:M17">
    <cfRule type="expression" priority="399" dxfId="183" stopIfTrue="1">
      <formula>E16&gt;4</formula>
    </cfRule>
  </conditionalFormatting>
  <conditionalFormatting sqref="AQ6:AQ9">
    <cfRule type="expression" priority="730" dxfId="183" stopIfTrue="1">
      <formula>COUNTIF($BF$4:$BF$100,BF6&amp;$M$5)&gt;6</formula>
    </cfRule>
    <cfRule type="expression" priority="731" dxfId="183" stopIfTrue="1">
      <formula>COUNTIF($BF$4:$BF$100,BF6&amp;$M$5)&lt;4</formula>
    </cfRule>
  </conditionalFormatting>
  <conditionalFormatting sqref="AP6:AP9">
    <cfRule type="expression" priority="734" dxfId="183" stopIfTrue="1">
      <formula>COUNTIF($BF$4:$BF$100,BF6&amp;$M$5)&gt;6</formula>
    </cfRule>
    <cfRule type="expression" priority="735" dxfId="183" stopIfTrue="1">
      <formula>COUNTIF($BF$4:$BF$100,BF6&amp;$M$5)&lt;4</formula>
    </cfRule>
  </conditionalFormatting>
  <conditionalFormatting sqref="AO6:AO9">
    <cfRule type="expression" priority="738" dxfId="183" stopIfTrue="1">
      <formula>COUNTIF($BF$4:$BF$100,BF6&amp;$M$5)&gt;6</formula>
    </cfRule>
    <cfRule type="expression" priority="739" dxfId="183" stopIfTrue="1">
      <formula>COUNTIF($BF$4:$BF$100,BF6&amp;$M$5)&lt;4</formula>
    </cfRule>
  </conditionalFormatting>
  <conditionalFormatting sqref="AN6:AN9">
    <cfRule type="expression" priority="742" dxfId="183" stopIfTrue="1">
      <formula>COUNTIF($BF$4:$BF$100,BF6&amp;$M$5)&gt;6</formula>
    </cfRule>
    <cfRule type="expression" priority="743" dxfId="183" stopIfTrue="1">
      <formula>COUNTIF($BF$4:$BF$100,BF6&amp;$M$5)&lt;4</formula>
    </cfRule>
  </conditionalFormatting>
  <conditionalFormatting sqref="AM6:AM9">
    <cfRule type="expression" priority="746" dxfId="183" stopIfTrue="1">
      <formula>COUNTIF($BF$4:$BF$100,BF6&amp;$M$5)&gt;6</formula>
    </cfRule>
    <cfRule type="expression" priority="747" dxfId="183" stopIfTrue="1">
      <formula>COUNTIF($BF$4:$BF$100,BF6&amp;$M$5)&lt;4</formula>
    </cfRule>
  </conditionalFormatting>
  <conditionalFormatting sqref="AL6:AL9">
    <cfRule type="expression" priority="750" dxfId="183" stopIfTrue="1">
      <formula>COUNTIF($BF$4:$BF$100,BF6&amp;$M$5)&gt;6</formula>
    </cfRule>
    <cfRule type="expression" priority="751" dxfId="183" stopIfTrue="1">
      <formula>COUNTIF($BF$4:$BF$100,BF6&amp;$M$5)&lt;4</formula>
    </cfRule>
  </conditionalFormatting>
  <conditionalFormatting sqref="AK6:AK9">
    <cfRule type="expression" priority="754" dxfId="183" stopIfTrue="1">
      <formula>COUNTIF($BF$4:$BF$100,BF6&amp;$M$5)&gt;6</formula>
    </cfRule>
    <cfRule type="expression" priority="755" dxfId="183" stopIfTrue="1">
      <formula>COUNTIF($BF$4:$BF$100,BF6&amp;$M$5)&lt;4</formula>
    </cfRule>
  </conditionalFormatting>
  <conditionalFormatting sqref="AJ6:AJ9">
    <cfRule type="expression" priority="758" dxfId="183" stopIfTrue="1">
      <formula>COUNTIF($BF$4:$BF$100,BF6&amp;$M$5)&gt;6</formula>
    </cfRule>
    <cfRule type="expression" priority="759" dxfId="183" stopIfTrue="1">
      <formula>COUNTIF($BF$4:$BF$100,BF6&amp;$M$5)&lt;4</formula>
    </cfRule>
  </conditionalFormatting>
  <conditionalFormatting sqref="AI6:AI9">
    <cfRule type="expression" priority="762" dxfId="183" stopIfTrue="1">
      <formula>COUNTIF($BF$4:$BF$100,BF6&amp;$M$5)&gt;6</formula>
    </cfRule>
    <cfRule type="expression" priority="763" dxfId="183" stopIfTrue="1">
      <formula>COUNTIF($BF$4:$BF$100,BF6&amp;$M$5)&lt;4</formula>
    </cfRule>
  </conditionalFormatting>
  <conditionalFormatting sqref="AH6:AH9">
    <cfRule type="expression" priority="766" dxfId="183" stopIfTrue="1">
      <formula>COUNTIF($BF$4:$BF$100,BF6&amp;$M$5)&gt;6</formula>
    </cfRule>
    <cfRule type="expression" priority="767" dxfId="183" stopIfTrue="1">
      <formula>COUNTIF($BF$4:$BF$100,BF6&amp;$M$5)&lt;4</formula>
    </cfRule>
  </conditionalFormatting>
  <conditionalFormatting sqref="AG6:AG9">
    <cfRule type="expression" priority="770" dxfId="183" stopIfTrue="1">
      <formula>COUNTIF($BF$4:$BF$100,BF6&amp;$M$5)&gt;6</formula>
    </cfRule>
    <cfRule type="expression" priority="771" dxfId="183" stopIfTrue="1">
      <formula>COUNTIF($BF$4:$BF$100,BF6&amp;$M$5)&lt;4</formula>
    </cfRule>
  </conditionalFormatting>
  <conditionalFormatting sqref="AF6:AF9">
    <cfRule type="expression" priority="774" dxfId="183" stopIfTrue="1">
      <formula>COUNTIF($BF$4:$BF$100,BF6&amp;$M$5)&gt;6</formula>
    </cfRule>
    <cfRule type="expression" priority="775" dxfId="183" stopIfTrue="1">
      <formula>COUNTIF($BF$4:$BF$100,BF6&amp;$M$5)&lt;4</formula>
    </cfRule>
  </conditionalFormatting>
  <conditionalFormatting sqref="AE6:AE9">
    <cfRule type="expression" priority="778" dxfId="183" stopIfTrue="1">
      <formula>COUNTIF($BF$4:$BF$100,BF6&amp;$M$5)&gt;6</formula>
    </cfRule>
    <cfRule type="expression" priority="779" dxfId="183" stopIfTrue="1">
      <formula>COUNTIF($BF$4:$BF$100,BF6&amp;$M$5)&lt;4</formula>
    </cfRule>
  </conditionalFormatting>
  <conditionalFormatting sqref="AD6:AD9">
    <cfRule type="expression" priority="782" dxfId="183" stopIfTrue="1">
      <formula>COUNTIF($BF$4:$BF$100,BF6&amp;$M$5)&gt;6</formula>
    </cfRule>
    <cfRule type="expression" priority="783" dxfId="183" stopIfTrue="1">
      <formula>COUNTIF($BF$4:$BF$100,BF6&amp;$M$5)&lt;4</formula>
    </cfRule>
  </conditionalFormatting>
  <conditionalFormatting sqref="AC6:AC9">
    <cfRule type="expression" priority="786" dxfId="183" stopIfTrue="1">
      <formula>COUNTIF($BF$4:$BF$100,BF6&amp;$M$5)&gt;6</formula>
    </cfRule>
    <cfRule type="expression" priority="787" dxfId="183" stopIfTrue="1">
      <formula>COUNTIF($BF$4:$BF$100,BF6&amp;$M$5)&lt;4</formula>
    </cfRule>
  </conditionalFormatting>
  <conditionalFormatting sqref="AB6:AB9">
    <cfRule type="expression" priority="790" dxfId="183" stopIfTrue="1">
      <formula>COUNTIF($BF$4:$BF$100,BF6&amp;$M$5)&gt;6</formula>
    </cfRule>
    <cfRule type="expression" priority="791" dxfId="183" stopIfTrue="1">
      <formula>COUNTIF($BF$4:$BF$100,BF6&amp;$M$5)&lt;4</formula>
    </cfRule>
  </conditionalFormatting>
  <conditionalFormatting sqref="AA6:AA9">
    <cfRule type="expression" priority="794" dxfId="183" stopIfTrue="1">
      <formula>COUNTIF($BF$4:$BF$100,BF6&amp;$M$5)&gt;6</formula>
    </cfRule>
    <cfRule type="expression" priority="795" dxfId="183" stopIfTrue="1">
      <formula>COUNTIF($BF$4:$BF$100,BF6&amp;$M$5)&lt;4</formula>
    </cfRule>
  </conditionalFormatting>
  <conditionalFormatting sqref="Z6:Z9">
    <cfRule type="expression" priority="798" dxfId="183" stopIfTrue="1">
      <formula>COUNTIF($BF$4:$BF$100,BF6&amp;$M$5)&gt;6</formula>
    </cfRule>
    <cfRule type="expression" priority="799" dxfId="183" stopIfTrue="1">
      <formula>COUNTIF($BF$4:$BF$100,BF6&amp;$M$5)&lt;4</formula>
    </cfRule>
  </conditionalFormatting>
  <conditionalFormatting sqref="Y6:Y9">
    <cfRule type="expression" priority="802" dxfId="183" stopIfTrue="1">
      <formula>COUNTIF($BF$4:$BF$100,BF6&amp;$M$5)&gt;6</formula>
    </cfRule>
    <cfRule type="expression" priority="803" dxfId="183" stopIfTrue="1">
      <formula>COUNTIF($BF$4:$BF$100,BF6&amp;$M$5)&lt;4</formula>
    </cfRule>
  </conditionalFormatting>
  <conditionalFormatting sqref="X6:X9">
    <cfRule type="expression" priority="806" dxfId="183" stopIfTrue="1">
      <formula>COUNTIF($BF$4:$BF$100,BF6&amp;$M$5)&gt;6</formula>
    </cfRule>
    <cfRule type="expression" priority="807" dxfId="183" stopIfTrue="1">
      <formula>COUNTIF($BF$4:$BF$100,BF6&amp;$M$5)&lt;4</formula>
    </cfRule>
  </conditionalFormatting>
  <conditionalFormatting sqref="W6:W9">
    <cfRule type="expression" priority="810" dxfId="183" stopIfTrue="1">
      <formula>COUNTIF($BF$4:$BF$100,BF6&amp;$M$5)&gt;6</formula>
    </cfRule>
    <cfRule type="expression" priority="811" dxfId="183" stopIfTrue="1">
      <formula>COUNTIF($BF$4:$BF$100,BF6&amp;$M$5)&lt;4</formula>
    </cfRule>
  </conditionalFormatting>
  <conditionalFormatting sqref="V6:V9">
    <cfRule type="expression" priority="814" dxfId="183" stopIfTrue="1">
      <formula>COUNTIF($BF$4:$BF$100,BF6&amp;$M$5)&gt;6</formula>
    </cfRule>
    <cfRule type="expression" priority="815" dxfId="183" stopIfTrue="1">
      <formula>COUNTIF($BF$4:$BF$100,BF6&amp;$M$5)&lt;4</formula>
    </cfRule>
  </conditionalFormatting>
  <conditionalFormatting sqref="U6:U9">
    <cfRule type="expression" priority="818" dxfId="183" stopIfTrue="1">
      <formula>COUNTIF($BF$4:$BF$100,BF6&amp;$M$5)&gt;6</formula>
    </cfRule>
    <cfRule type="expression" priority="819" dxfId="183" stopIfTrue="1">
      <formula>COUNTIF($BF$4:$BF$100,BF6&amp;$M$5)&lt;4</formula>
    </cfRule>
  </conditionalFormatting>
  <conditionalFormatting sqref="T6:T9">
    <cfRule type="expression" priority="822" dxfId="183" stopIfTrue="1">
      <formula>COUNTIF($BF$4:$BF$100,BF6&amp;$M$5)&gt;6</formula>
    </cfRule>
    <cfRule type="expression" priority="823" dxfId="183" stopIfTrue="1">
      <formula>COUNTIF($BF$4:$BF$100,BF6&amp;$M$5)&lt;4</formula>
    </cfRule>
  </conditionalFormatting>
  <conditionalFormatting sqref="S6:S9">
    <cfRule type="expression" priority="826" dxfId="183" stopIfTrue="1">
      <formula>COUNTIF($BF$4:$BF$100,BF6&amp;$M$5)&gt;6</formula>
    </cfRule>
    <cfRule type="expression" priority="827" dxfId="183" stopIfTrue="1">
      <formula>COUNTIF($BF$4:$BF$100,BF6&amp;$M$5)&lt;4</formula>
    </cfRule>
  </conditionalFormatting>
  <conditionalFormatting sqref="R6:R9">
    <cfRule type="expression" priority="830" dxfId="183" stopIfTrue="1">
      <formula>COUNTIF($BF$4:$BF$100,BF6&amp;$M$5)&gt;6</formula>
    </cfRule>
    <cfRule type="expression" priority="831" dxfId="183" stopIfTrue="1">
      <formula>COUNTIF($BF$4:$BF$100,BF6&amp;$M$5)&lt;4</formula>
    </cfRule>
  </conditionalFormatting>
  <conditionalFormatting sqref="Q6:Q9">
    <cfRule type="expression" priority="834" dxfId="183" stopIfTrue="1">
      <formula>COUNTIF($BF$4:$BF$100,BF6&amp;$M$5)&gt;6</formula>
    </cfRule>
    <cfRule type="expression" priority="835" dxfId="183" stopIfTrue="1">
      <formula>COUNTIF($BF$4:$BF$100,BF6&amp;$M$5)&lt;4</formula>
    </cfRule>
  </conditionalFormatting>
  <conditionalFormatting sqref="P6:P9">
    <cfRule type="expression" priority="838" dxfId="183" stopIfTrue="1">
      <formula>COUNTIF($BF$4:$BF$100,BF6&amp;$M$5)&gt;6</formula>
    </cfRule>
    <cfRule type="expression" priority="839" dxfId="183" stopIfTrue="1">
      <formula>COUNTIF($BF$4:$BF$100,BF6&amp;$M$5)&lt;4</formula>
    </cfRule>
  </conditionalFormatting>
  <conditionalFormatting sqref="O6:O9">
    <cfRule type="expression" priority="846" dxfId="183" stopIfTrue="1">
      <formula>COUNTIF($BF$4:$BF$100,BF6&amp;$M$5)&gt;6</formula>
    </cfRule>
    <cfRule type="expression" priority="847" dxfId="183" stopIfTrue="1">
      <formula>COUNTIF($BF$4:$BF$100,BF6&amp;$M$5)&lt;4</formula>
    </cfRule>
  </conditionalFormatting>
  <conditionalFormatting sqref="D6">
    <cfRule type="expression" priority="694" dxfId="183" stopIfTrue="1">
      <formula>COUNTIF($BF$4:$BF$104,BE6&amp;$D$5)&gt;6</formula>
    </cfRule>
    <cfRule type="expression" priority="695" dxfId="183" stopIfTrue="1">
      <formula>COUNTIF($BF$4:$BF$104,BE6&amp;$D$5)&lt;4</formula>
    </cfRule>
  </conditionalFormatting>
  <conditionalFormatting sqref="E6">
    <cfRule type="expression" priority="698" dxfId="183" stopIfTrue="1">
      <formula>COUNTIF($BF$4:$BF$104,BE6&amp;$E$5)&gt;6</formula>
    </cfRule>
    <cfRule type="expression" priority="699" dxfId="183" stopIfTrue="1">
      <formula>COUNTIF($BF$4:$BF$104,BE6&amp;$E$5)&lt;4</formula>
    </cfRule>
  </conditionalFormatting>
  <conditionalFormatting sqref="F6">
    <cfRule type="expression" priority="702" dxfId="183" stopIfTrue="1">
      <formula>COUNTIF($BF$4:$BF$104,BE6&amp;$F$5)&gt;6</formula>
    </cfRule>
    <cfRule type="expression" priority="703" dxfId="183" stopIfTrue="1">
      <formula>COUNTIF($BF$4:$BF$104,BE6&amp;$F$5)&lt;4</formula>
    </cfRule>
  </conditionalFormatting>
  <conditionalFormatting sqref="G6">
    <cfRule type="expression" priority="706" dxfId="183" stopIfTrue="1">
      <formula>COUNTIF($BF$4:$BF$104,BE6&amp;$G$5)&gt;6</formula>
    </cfRule>
    <cfRule type="expression" priority="707" dxfId="183" stopIfTrue="1">
      <formula>COUNTIF($BF$4:$BF$104,BE6&amp;$G$5)&lt;4</formula>
    </cfRule>
  </conditionalFormatting>
  <conditionalFormatting sqref="H6">
    <cfRule type="expression" priority="710" dxfId="183" stopIfTrue="1">
      <formula>COUNTIF($BF$4:$BF$104,BE6&amp;$H$5)&gt;6</formula>
    </cfRule>
    <cfRule type="expression" priority="711" dxfId="183" stopIfTrue="1">
      <formula>COUNTIF($BF$4:$BF$104,BE6&amp;$H$5)&lt;4</formula>
    </cfRule>
  </conditionalFormatting>
  <conditionalFormatting sqref="I6">
    <cfRule type="expression" priority="714" dxfId="183" stopIfTrue="1">
      <formula>COUNTIF($BF$4:$BF$104,BE6&amp;$I$5)&gt;6</formula>
    </cfRule>
    <cfRule type="expression" priority="715" dxfId="183" stopIfTrue="1">
      <formula>COUNTIF($BF$4:$BF$104,BE6&amp;$I$5)&lt;4</formula>
    </cfRule>
  </conditionalFormatting>
  <conditionalFormatting sqref="J6">
    <cfRule type="expression" priority="718" dxfId="183" stopIfTrue="1">
      <formula>COUNTIF($BF$4:$BF$104,BE6&amp;$J$5)&gt;6</formula>
    </cfRule>
    <cfRule type="expression" priority="719" dxfId="183" stopIfTrue="1">
      <formula>COUNTIF($BF$4:$BF$104,BE6&amp;$J$5)&lt;4</formula>
    </cfRule>
  </conditionalFormatting>
  <conditionalFormatting sqref="K6">
    <cfRule type="expression" priority="722" dxfId="183" stopIfTrue="1">
      <formula>COUNTIF($BF$4:$BF$104,BE6&amp;$K$5)&gt;6</formula>
    </cfRule>
    <cfRule type="expression" priority="723" dxfId="183" stopIfTrue="1">
      <formula>COUNTIF($BF$4:$BF$104,BE6&amp;$K$5)&lt;4</formula>
    </cfRule>
  </conditionalFormatting>
  <conditionalFormatting sqref="L6">
    <cfRule type="expression" priority="726" dxfId="183" stopIfTrue="1">
      <formula>COUNTIF($BF$4:$BF$104,BE6&amp;$L$5)&gt;6</formula>
    </cfRule>
    <cfRule type="expression" priority="727" dxfId="183" stopIfTrue="1">
      <formula>COUNTIF($BF$4:$BF$104,BE6&amp;$L$5)&lt;4</formula>
    </cfRule>
  </conditionalFormatting>
  <conditionalFormatting sqref="M6">
    <cfRule type="expression" priority="842" dxfId="183" stopIfTrue="1">
      <formula>COUNTIF($BF$4:$BF$104,BE6&amp;$M$5)&gt;6</formula>
    </cfRule>
    <cfRule type="expression" priority="843" dxfId="183" stopIfTrue="1">
      <formula>COUNTIF($BF$4:$BF$104,BE6&amp;$M$5)&lt;4</formula>
    </cfRule>
  </conditionalFormatting>
  <conditionalFormatting sqref="D7">
    <cfRule type="expression" priority="81" dxfId="183" stopIfTrue="1">
      <formula>COUNTIF($BF$4:$BF$104,BE7&amp;$D$5)&gt;6</formula>
    </cfRule>
    <cfRule type="expression" priority="82" dxfId="183" stopIfTrue="1">
      <formula>COUNTIF($BF$4:$BF$104,BE7&amp;$D$5)&lt;4</formula>
    </cfRule>
  </conditionalFormatting>
  <conditionalFormatting sqref="E7">
    <cfRule type="expression" priority="83" dxfId="183" stopIfTrue="1">
      <formula>COUNTIF($BF$4:$BF$104,BE7&amp;$E$5)&gt;6</formula>
    </cfRule>
    <cfRule type="expression" priority="84" dxfId="183" stopIfTrue="1">
      <formula>COUNTIF($BF$4:$BF$104,BE7&amp;$E$5)&lt;4</formula>
    </cfRule>
  </conditionalFormatting>
  <conditionalFormatting sqref="F7">
    <cfRule type="expression" priority="85" dxfId="183" stopIfTrue="1">
      <formula>COUNTIF($BF$4:$BF$104,BE7&amp;$F$5)&gt;6</formula>
    </cfRule>
    <cfRule type="expression" priority="86" dxfId="183" stopIfTrue="1">
      <formula>COUNTIF($BF$4:$BF$104,BE7&amp;$F$5)&lt;4</formula>
    </cfRule>
  </conditionalFormatting>
  <conditionalFormatting sqref="G7">
    <cfRule type="expression" priority="87" dxfId="183" stopIfTrue="1">
      <formula>COUNTIF($BF$4:$BF$104,BE7&amp;$G$5)&gt;6</formula>
    </cfRule>
    <cfRule type="expression" priority="88" dxfId="183" stopIfTrue="1">
      <formula>COUNTIF($BF$4:$BF$104,BE7&amp;$G$5)&lt;4</formula>
    </cfRule>
  </conditionalFormatting>
  <conditionalFormatting sqref="H7">
    <cfRule type="expression" priority="89" dxfId="183" stopIfTrue="1">
      <formula>COUNTIF($BF$4:$BF$104,BE7&amp;$H$5)&gt;6</formula>
    </cfRule>
    <cfRule type="expression" priority="90" dxfId="183" stopIfTrue="1">
      <formula>COUNTIF($BF$4:$BF$104,BE7&amp;$H$5)&lt;4</formula>
    </cfRule>
  </conditionalFormatting>
  <conditionalFormatting sqref="I7">
    <cfRule type="expression" priority="91" dxfId="183" stopIfTrue="1">
      <formula>COUNTIF($BF$4:$BF$104,BE7&amp;$I$5)&gt;6</formula>
    </cfRule>
    <cfRule type="expression" priority="92" dxfId="183" stopIfTrue="1">
      <formula>COUNTIF($BF$4:$BF$104,BE7&amp;$I$5)&lt;4</formula>
    </cfRule>
  </conditionalFormatting>
  <conditionalFormatting sqref="J7">
    <cfRule type="expression" priority="93" dxfId="183" stopIfTrue="1">
      <formula>COUNTIF($BF$4:$BF$104,BE7&amp;$J$5)&gt;6</formula>
    </cfRule>
    <cfRule type="expression" priority="94" dxfId="183" stopIfTrue="1">
      <formula>COUNTIF($BF$4:$BF$104,BE7&amp;$J$5)&lt;4</formula>
    </cfRule>
  </conditionalFormatting>
  <conditionalFormatting sqref="K7">
    <cfRule type="expression" priority="95" dxfId="183" stopIfTrue="1">
      <formula>COUNTIF($BF$4:$BF$104,BE7&amp;$K$5)&gt;6</formula>
    </cfRule>
    <cfRule type="expression" priority="96" dxfId="183" stopIfTrue="1">
      <formula>COUNTIF($BF$4:$BF$104,BE7&amp;$K$5)&lt;4</formula>
    </cfRule>
  </conditionalFormatting>
  <conditionalFormatting sqref="L7">
    <cfRule type="expression" priority="97" dxfId="183" stopIfTrue="1">
      <formula>COUNTIF($BF$4:$BF$104,BE7&amp;$L$5)&gt;6</formula>
    </cfRule>
    <cfRule type="expression" priority="98" dxfId="183" stopIfTrue="1">
      <formula>COUNTIF($BF$4:$BF$104,BE7&amp;$L$5)&lt;4</formula>
    </cfRule>
  </conditionalFormatting>
  <conditionalFormatting sqref="M7">
    <cfRule type="expression" priority="99" dxfId="183" stopIfTrue="1">
      <formula>COUNTIF($BF$4:$BF$104,BE7&amp;$M$5)&gt;6</formula>
    </cfRule>
    <cfRule type="expression" priority="100" dxfId="183" stopIfTrue="1">
      <formula>COUNTIF($BF$4:$BF$104,BE7&amp;$M$5)&lt;4</formula>
    </cfRule>
  </conditionalFormatting>
  <conditionalFormatting sqref="D8">
    <cfRule type="expression" priority="61" dxfId="183" stopIfTrue="1">
      <formula>COUNTIF($BF$4:$BF$104,BE8&amp;$D$5)&gt;6</formula>
    </cfRule>
    <cfRule type="expression" priority="62" dxfId="183" stopIfTrue="1">
      <formula>COUNTIF($BF$4:$BF$104,BE8&amp;$D$5)&lt;4</formula>
    </cfRule>
  </conditionalFormatting>
  <conditionalFormatting sqref="E8">
    <cfRule type="expression" priority="63" dxfId="183" stopIfTrue="1">
      <formula>COUNTIF($BF$4:$BF$104,BE8&amp;$E$5)&gt;6</formula>
    </cfRule>
    <cfRule type="expression" priority="64" dxfId="183" stopIfTrue="1">
      <formula>COUNTIF($BF$4:$BF$104,BE8&amp;$E$5)&lt;4</formula>
    </cfRule>
  </conditionalFormatting>
  <conditionalFormatting sqref="F8">
    <cfRule type="expression" priority="65" dxfId="183" stopIfTrue="1">
      <formula>COUNTIF($BF$4:$BF$104,BE8&amp;$F$5)&gt;6</formula>
    </cfRule>
    <cfRule type="expression" priority="66" dxfId="183" stopIfTrue="1">
      <formula>COUNTIF($BF$4:$BF$104,BE8&amp;$F$5)&lt;4</formula>
    </cfRule>
  </conditionalFormatting>
  <conditionalFormatting sqref="G8">
    <cfRule type="expression" priority="67" dxfId="183" stopIfTrue="1">
      <formula>COUNTIF($BF$4:$BF$104,BE8&amp;$G$5)&gt;6</formula>
    </cfRule>
    <cfRule type="expression" priority="68" dxfId="183" stopIfTrue="1">
      <formula>COUNTIF($BF$4:$BF$104,BE8&amp;$G$5)&lt;4</formula>
    </cfRule>
  </conditionalFormatting>
  <conditionalFormatting sqref="H8">
    <cfRule type="expression" priority="69" dxfId="183" stopIfTrue="1">
      <formula>COUNTIF($BF$4:$BF$104,BE8&amp;$H$5)&gt;6</formula>
    </cfRule>
    <cfRule type="expression" priority="70" dxfId="183" stopIfTrue="1">
      <formula>COUNTIF($BF$4:$BF$104,BE8&amp;$H$5)&lt;4</formula>
    </cfRule>
  </conditionalFormatting>
  <conditionalFormatting sqref="I8">
    <cfRule type="expression" priority="71" dxfId="183" stopIfTrue="1">
      <formula>COUNTIF($BF$4:$BF$104,BE8&amp;$I$5)&gt;6</formula>
    </cfRule>
    <cfRule type="expression" priority="72" dxfId="183" stopIfTrue="1">
      <formula>COUNTIF($BF$4:$BF$104,BE8&amp;$I$5)&lt;4</formula>
    </cfRule>
  </conditionalFormatting>
  <conditionalFormatting sqref="J8">
    <cfRule type="expression" priority="73" dxfId="183" stopIfTrue="1">
      <formula>COUNTIF($BF$4:$BF$104,BE8&amp;$J$5)&gt;6</formula>
    </cfRule>
    <cfRule type="expression" priority="74" dxfId="183" stopIfTrue="1">
      <formula>COUNTIF($BF$4:$BF$104,BE8&amp;$J$5)&lt;4</formula>
    </cfRule>
  </conditionalFormatting>
  <conditionalFormatting sqref="K8">
    <cfRule type="expression" priority="75" dxfId="183" stopIfTrue="1">
      <formula>COUNTIF($BF$4:$BF$104,BE8&amp;$K$5)&gt;6</formula>
    </cfRule>
    <cfRule type="expression" priority="76" dxfId="183" stopIfTrue="1">
      <formula>COUNTIF($BF$4:$BF$104,BE8&amp;$K$5)&lt;4</formula>
    </cfRule>
  </conditionalFormatting>
  <conditionalFormatting sqref="L8">
    <cfRule type="expression" priority="77" dxfId="183" stopIfTrue="1">
      <formula>COUNTIF($BF$4:$BF$104,BE8&amp;$L$5)&gt;6</formula>
    </cfRule>
    <cfRule type="expression" priority="78" dxfId="183" stopIfTrue="1">
      <formula>COUNTIF($BF$4:$BF$104,BE8&amp;$L$5)&lt;4</formula>
    </cfRule>
  </conditionalFormatting>
  <conditionalFormatting sqref="M8">
    <cfRule type="expression" priority="79" dxfId="183" stopIfTrue="1">
      <formula>COUNTIF($BF$4:$BF$104,BE8&amp;$M$5)&gt;6</formula>
    </cfRule>
    <cfRule type="expression" priority="80" dxfId="183" stopIfTrue="1">
      <formula>COUNTIF($BF$4:$BF$104,BE8&amp;$M$5)&lt;4</formula>
    </cfRule>
  </conditionalFormatting>
  <conditionalFormatting sqref="D9">
    <cfRule type="expression" priority="41" dxfId="183" stopIfTrue="1">
      <formula>COUNTIF($BF$4:$BF$104,BE9&amp;$D$5)&gt;6</formula>
    </cfRule>
    <cfRule type="expression" priority="42" dxfId="183" stopIfTrue="1">
      <formula>COUNTIF($BF$4:$BF$104,BE9&amp;$D$5)&lt;4</formula>
    </cfRule>
  </conditionalFormatting>
  <conditionalFormatting sqref="E9">
    <cfRule type="expression" priority="43" dxfId="183" stopIfTrue="1">
      <formula>COUNTIF($BF$4:$BF$104,BE9&amp;$E$5)&gt;6</formula>
    </cfRule>
    <cfRule type="expression" priority="44" dxfId="183" stopIfTrue="1">
      <formula>COUNTIF($BF$4:$BF$104,BE9&amp;$E$5)&lt;4</formula>
    </cfRule>
  </conditionalFormatting>
  <conditionalFormatting sqref="F9">
    <cfRule type="expression" priority="45" dxfId="183" stopIfTrue="1">
      <formula>COUNTIF($BF$4:$BF$104,BE9&amp;$F$5)&gt;6</formula>
    </cfRule>
    <cfRule type="expression" priority="46" dxfId="183" stopIfTrue="1">
      <formula>COUNTIF($BF$4:$BF$104,BE9&amp;$F$5)&lt;4</formula>
    </cfRule>
  </conditionalFormatting>
  <conditionalFormatting sqref="G9">
    <cfRule type="expression" priority="47" dxfId="183" stopIfTrue="1">
      <formula>COUNTIF($BF$4:$BF$104,BE9&amp;$G$5)&gt;6</formula>
    </cfRule>
    <cfRule type="expression" priority="48" dxfId="183" stopIfTrue="1">
      <formula>COUNTIF($BF$4:$BF$104,BE9&amp;$G$5)&lt;4</formula>
    </cfRule>
  </conditionalFormatting>
  <conditionalFormatting sqref="H9">
    <cfRule type="expression" priority="49" dxfId="183" stopIfTrue="1">
      <formula>COUNTIF($BF$4:$BF$104,BE9&amp;$H$5)&gt;6</formula>
    </cfRule>
    <cfRule type="expression" priority="50" dxfId="183" stopIfTrue="1">
      <formula>COUNTIF($BF$4:$BF$104,BE9&amp;$H$5)&lt;4</formula>
    </cfRule>
  </conditionalFormatting>
  <conditionalFormatting sqref="I9">
    <cfRule type="expression" priority="51" dxfId="183" stopIfTrue="1">
      <formula>COUNTIF($BF$4:$BF$104,BE9&amp;$I$5)&gt;6</formula>
    </cfRule>
    <cfRule type="expression" priority="52" dxfId="183" stopIfTrue="1">
      <formula>COUNTIF($BF$4:$BF$104,BE9&amp;$I$5)&lt;4</formula>
    </cfRule>
  </conditionalFormatting>
  <conditionalFormatting sqref="J9">
    <cfRule type="expression" priority="53" dxfId="183" stopIfTrue="1">
      <formula>COUNTIF($BF$4:$BF$104,BE9&amp;$J$5)&gt;6</formula>
    </cfRule>
    <cfRule type="expression" priority="54" dxfId="183" stopIfTrue="1">
      <formula>COUNTIF($BF$4:$BF$104,BE9&amp;$J$5)&lt;4</formula>
    </cfRule>
  </conditionalFormatting>
  <conditionalFormatting sqref="K9">
    <cfRule type="expression" priority="55" dxfId="183" stopIfTrue="1">
      <formula>COUNTIF($BF$4:$BF$104,BE9&amp;$K$5)&gt;6</formula>
    </cfRule>
    <cfRule type="expression" priority="56" dxfId="183" stopIfTrue="1">
      <formula>COUNTIF($BF$4:$BF$104,BE9&amp;$K$5)&lt;4</formula>
    </cfRule>
  </conditionalFormatting>
  <conditionalFormatting sqref="L9">
    <cfRule type="expression" priority="57" dxfId="183" stopIfTrue="1">
      <formula>COUNTIF($BF$4:$BF$104,BE9&amp;$L$5)&gt;6</formula>
    </cfRule>
    <cfRule type="expression" priority="58" dxfId="183" stopIfTrue="1">
      <formula>COUNTIF($BF$4:$BF$104,BE9&amp;$L$5)&lt;4</formula>
    </cfRule>
  </conditionalFormatting>
  <conditionalFormatting sqref="M9">
    <cfRule type="expression" priority="59" dxfId="183" stopIfTrue="1">
      <formula>COUNTIF($BF$4:$BF$104,BE9&amp;$M$5)&gt;6</formula>
    </cfRule>
    <cfRule type="expression" priority="60" dxfId="183" stopIfTrue="1">
      <formula>COUNTIF($BF$4:$BF$104,BE9&amp;$M$5)&lt;4</formula>
    </cfRule>
  </conditionalFormatting>
  <conditionalFormatting sqref="D10">
    <cfRule type="expression" priority="21" dxfId="183" stopIfTrue="1">
      <formula>COUNTIF($BG$4:$BG$104,BE10&amp;$D$5)&gt;6</formula>
    </cfRule>
    <cfRule type="expression" priority="22" dxfId="183" stopIfTrue="1">
      <formula>COUNTIF($BG$4:$BG$104,BE10&amp;$D$5)&lt;4</formula>
    </cfRule>
  </conditionalFormatting>
  <conditionalFormatting sqref="E10">
    <cfRule type="expression" priority="23" dxfId="183" stopIfTrue="1">
      <formula>COUNTIF($BG$4:$BG$104,BE10&amp;$E$5)&gt;6</formula>
    </cfRule>
    <cfRule type="expression" priority="24" dxfId="183" stopIfTrue="1">
      <formula>COUNTIF($BG$4:$BG$104,BE10&amp;$E$5)&lt;4</formula>
    </cfRule>
  </conditionalFormatting>
  <conditionalFormatting sqref="F10">
    <cfRule type="expression" priority="25" dxfId="183" stopIfTrue="1">
      <formula>COUNTIF($BG$4:$BG$104,BE10&amp;$F$5)&gt;6</formula>
    </cfRule>
    <cfRule type="expression" priority="26" dxfId="183" stopIfTrue="1">
      <formula>COUNTIF($BG$4:$BG$104,BE10&amp;$F$5)&lt;4</formula>
    </cfRule>
  </conditionalFormatting>
  <conditionalFormatting sqref="G10">
    <cfRule type="expression" priority="27" dxfId="183" stopIfTrue="1">
      <formula>COUNTIF($BG$4:$BG$104,BE10&amp;$G$5)&gt;6</formula>
    </cfRule>
    <cfRule type="expression" priority="28" dxfId="183" stopIfTrue="1">
      <formula>COUNTIF($BG$4:$BG$104,BE10&amp;$G$5)&lt;4</formula>
    </cfRule>
  </conditionalFormatting>
  <conditionalFormatting sqref="H10">
    <cfRule type="expression" priority="29" dxfId="183" stopIfTrue="1">
      <formula>COUNTIF($BG$4:$BG$104,BE10&amp;$H$5)&gt;6</formula>
    </cfRule>
    <cfRule type="expression" priority="30" dxfId="183" stopIfTrue="1">
      <formula>COUNTIF($BG$4:$BG$104,BE10&amp;$H$5)&lt;4</formula>
    </cfRule>
  </conditionalFormatting>
  <conditionalFormatting sqref="I10">
    <cfRule type="expression" priority="31" dxfId="183" stopIfTrue="1">
      <formula>COUNTIF($BG$4:$BG$104,BE10&amp;$I$5)&gt;6</formula>
    </cfRule>
    <cfRule type="expression" priority="32" dxfId="183" stopIfTrue="1">
      <formula>COUNTIF($BG$4:$BG$104,BE10&amp;$I$5)&lt;4</formula>
    </cfRule>
  </conditionalFormatting>
  <conditionalFormatting sqref="J10">
    <cfRule type="expression" priority="33" dxfId="183" stopIfTrue="1">
      <formula>COUNTIF($BG$4:$BG$104,BE10&amp;$J$5)&gt;6</formula>
    </cfRule>
    <cfRule type="expression" priority="34" dxfId="183" stopIfTrue="1">
      <formula>COUNTIF($BG$4:$BG$104,BE10&amp;$J$5)&lt;4</formula>
    </cfRule>
  </conditionalFormatting>
  <conditionalFormatting sqref="K10">
    <cfRule type="expression" priority="35" dxfId="183" stopIfTrue="1">
      <formula>COUNTIF($BG$4:$BG$104,BE10&amp;$K$5)&gt;6</formula>
    </cfRule>
    <cfRule type="expression" priority="36" dxfId="183" stopIfTrue="1">
      <formula>COUNTIF($BG$4:$BG$104,BE10&amp;$K$5)&lt;4</formula>
    </cfRule>
  </conditionalFormatting>
  <conditionalFormatting sqref="L10">
    <cfRule type="expression" priority="37" dxfId="183" stopIfTrue="1">
      <formula>COUNTIF($BG$4:$BG$104,BE10&amp;$L$5)&gt;6</formula>
    </cfRule>
    <cfRule type="expression" priority="38" dxfId="183" stopIfTrue="1">
      <formula>COUNTIF($BG$4:$BG$104,BE10&amp;$L$5)&lt;4</formula>
    </cfRule>
  </conditionalFormatting>
  <conditionalFormatting sqref="M10">
    <cfRule type="expression" priority="39" dxfId="183" stopIfTrue="1">
      <formula>COUNTIF($BG$4:$BG$104,BE10&amp;$M$5)&gt;6</formula>
    </cfRule>
    <cfRule type="expression" priority="40" dxfId="183" stopIfTrue="1">
      <formula>COUNTIF($BG$4:$BG$104,BE10&amp;$M$5)&lt;4</formula>
    </cfRule>
  </conditionalFormatting>
  <conditionalFormatting sqref="D11">
    <cfRule type="expression" priority="1" dxfId="183" stopIfTrue="1">
      <formula>COUNTIF($BG$4:$BG$104,BE11&amp;$D$5)&gt;6</formula>
    </cfRule>
    <cfRule type="expression" priority="2" dxfId="183" stopIfTrue="1">
      <formula>COUNTIF($BG$4:$BG$104,BE11&amp;$D$5)&lt;4</formula>
    </cfRule>
  </conditionalFormatting>
  <conditionalFormatting sqref="E11">
    <cfRule type="expression" priority="3" dxfId="183" stopIfTrue="1">
      <formula>COUNTIF($BG$4:$BG$104,BE11&amp;$E$5)&gt;6</formula>
    </cfRule>
    <cfRule type="expression" priority="4" dxfId="183" stopIfTrue="1">
      <formula>COUNTIF($BG$4:$BG$104,BE11&amp;$E$5)&lt;4</formula>
    </cfRule>
  </conditionalFormatting>
  <conditionalFormatting sqref="F11">
    <cfRule type="expression" priority="5" dxfId="183" stopIfTrue="1">
      <formula>COUNTIF($BG$4:$BG$104,BE11&amp;$F$5)&gt;6</formula>
    </cfRule>
    <cfRule type="expression" priority="6" dxfId="183" stopIfTrue="1">
      <formula>COUNTIF($BG$4:$BG$104,BE11&amp;$F$5)&lt;4</formula>
    </cfRule>
  </conditionalFormatting>
  <conditionalFormatting sqref="G11">
    <cfRule type="expression" priority="7" dxfId="183" stopIfTrue="1">
      <formula>COUNTIF($BG$4:$BG$104,BE11&amp;$G$5)&gt;6</formula>
    </cfRule>
    <cfRule type="expression" priority="8" dxfId="183" stopIfTrue="1">
      <formula>COUNTIF($BG$4:$BG$104,BE11&amp;$G$5)&lt;4</formula>
    </cfRule>
  </conditionalFormatting>
  <conditionalFormatting sqref="H11">
    <cfRule type="expression" priority="9" dxfId="183" stopIfTrue="1">
      <formula>COUNTIF($BG$4:$BG$104,BE11&amp;$H$5)&gt;6</formula>
    </cfRule>
    <cfRule type="expression" priority="10" dxfId="183" stopIfTrue="1">
      <formula>COUNTIF($BG$4:$BG$104,BE11&amp;$H$5)&lt;4</formula>
    </cfRule>
  </conditionalFormatting>
  <conditionalFormatting sqref="I11">
    <cfRule type="expression" priority="11" dxfId="183" stopIfTrue="1">
      <formula>COUNTIF($BG$4:$BG$104,BE11&amp;$I$5)&gt;6</formula>
    </cfRule>
    <cfRule type="expression" priority="12" dxfId="183" stopIfTrue="1">
      <formula>COUNTIF($BG$4:$BG$104,BE11&amp;$I$5)&lt;4</formula>
    </cfRule>
  </conditionalFormatting>
  <conditionalFormatting sqref="J11">
    <cfRule type="expression" priority="13" dxfId="183" stopIfTrue="1">
      <formula>COUNTIF($BG$4:$BG$104,BE11&amp;$J$5)&gt;6</formula>
    </cfRule>
    <cfRule type="expression" priority="14" dxfId="183" stopIfTrue="1">
      <formula>COUNTIF($BG$4:$BG$104,BE11&amp;$J$5)&lt;4</formula>
    </cfRule>
  </conditionalFormatting>
  <conditionalFormatting sqref="K11">
    <cfRule type="expression" priority="15" dxfId="183" stopIfTrue="1">
      <formula>COUNTIF($BG$4:$BG$104,BE11&amp;$K$5)&gt;6</formula>
    </cfRule>
    <cfRule type="expression" priority="16" dxfId="183" stopIfTrue="1">
      <formula>COUNTIF($BG$4:$BG$104,BE11&amp;$K$5)&lt;4</formula>
    </cfRule>
  </conditionalFormatting>
  <conditionalFormatting sqref="L11">
    <cfRule type="expression" priority="17" dxfId="183" stopIfTrue="1">
      <formula>COUNTIF($BG$4:$BG$104,BE11&amp;$L$5)&gt;6</formula>
    </cfRule>
    <cfRule type="expression" priority="18" dxfId="183" stopIfTrue="1">
      <formula>COUNTIF($BG$4:$BG$104,BE11&amp;$L$5)&lt;4</formula>
    </cfRule>
  </conditionalFormatting>
  <conditionalFormatting sqref="M11">
    <cfRule type="expression" priority="19" dxfId="183" stopIfTrue="1">
      <formula>COUNTIF($BG$4:$BG$104,BE11&amp;$M$5)&gt;6</formula>
    </cfRule>
    <cfRule type="expression" priority="20" dxfId="183" stopIfTrue="1">
      <formula>COUNTIF($BG$4:$BG$104,BE11&amp;$M$5)&lt;4</formula>
    </cfRule>
  </conditionalFormatting>
  <printOptions/>
  <pageMargins left="0.75" right="0.75" top="1" bottom="1" header="0.512" footer="0.51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O102"/>
  <sheetViews>
    <sheetView showZeros="0" zoomScalePageLayoutView="0" workbookViewId="0" topLeftCell="A1">
      <selection activeCell="B4" sqref="B4"/>
    </sheetView>
  </sheetViews>
  <sheetFormatPr defaultColWidth="9.00390625" defaultRowHeight="13.5"/>
  <cols>
    <col min="1" max="1" width="7.875" style="2" bestFit="1" customWidth="1"/>
    <col min="2" max="2" width="9.75390625" style="2" bestFit="1" customWidth="1"/>
    <col min="3" max="3" width="4.125" style="2" bestFit="1" customWidth="1"/>
    <col min="4" max="5" width="14.625" style="1" customWidth="1"/>
    <col min="6" max="6" width="12.625" style="1" customWidth="1"/>
    <col min="7" max="7" width="4.125" style="2" bestFit="1" customWidth="1"/>
    <col min="8" max="15" width="10.625" style="1" customWidth="1"/>
    <col min="16" max="16384" width="9.00390625" style="1" customWidth="1"/>
  </cols>
  <sheetData>
    <row r="1" spans="1:15" ht="11.25">
      <c r="A1" s="3" t="s">
        <v>0</v>
      </c>
      <c r="B1" s="3" t="s">
        <v>1</v>
      </c>
      <c r="C1" s="3" t="s">
        <v>2</v>
      </c>
      <c r="D1" s="3" t="s">
        <v>3</v>
      </c>
      <c r="E1" s="3" t="s">
        <v>130</v>
      </c>
      <c r="F1" s="3" t="s">
        <v>4</v>
      </c>
      <c r="G1" s="3" t="s">
        <v>5</v>
      </c>
      <c r="H1" s="3" t="s">
        <v>6</v>
      </c>
      <c r="I1" s="3" t="s">
        <v>7</v>
      </c>
      <c r="J1" s="3" t="s">
        <v>8</v>
      </c>
      <c r="K1" s="3" t="s">
        <v>9</v>
      </c>
      <c r="L1" s="3" t="s">
        <v>10</v>
      </c>
      <c r="M1" s="3" t="s">
        <v>11</v>
      </c>
      <c r="N1" s="3" t="s">
        <v>12</v>
      </c>
      <c r="O1" s="3" t="s">
        <v>13</v>
      </c>
    </row>
    <row r="2" spans="1:15" ht="11.25">
      <c r="A2" s="3">
        <f>IF(B2=0,"",'一覧様式'!$K$4)</f>
      </c>
      <c r="B2" s="5">
        <f>'一覧様式'!B9</f>
        <v>0</v>
      </c>
      <c r="C2" s="3">
        <f>IF('一覧様式'!H9="男",1,IF('一覧様式'!H9="女",2,0))</f>
        <v>0</v>
      </c>
      <c r="D2" s="4" t="str">
        <f>'一覧様式'!C9&amp;" "&amp;'一覧様式'!D9</f>
        <v> </v>
      </c>
      <c r="E2" s="4" t="str">
        <f>'一覧様式'!E9&amp;" "&amp;'一覧様式'!F9</f>
        <v> </v>
      </c>
      <c r="F2" s="3">
        <f>IF(B2=0,"",'一覧様式'!$G$4)</f>
      </c>
      <c r="G2" s="3">
        <f>'一覧様式'!G9</f>
        <v>0</v>
      </c>
      <c r="H2" s="4">
        <f>'一覧様式'!I9&amp;'一覧様式'!J9</f>
      </c>
      <c r="I2" s="4">
        <f>'一覧様式'!K9</f>
        <v>0</v>
      </c>
      <c r="J2" s="4">
        <f>'一覧様式'!L9&amp;'一覧様式'!M9</f>
      </c>
      <c r="K2" s="4">
        <f>'一覧様式'!N9</f>
        <v>0</v>
      </c>
      <c r="L2" s="4">
        <f>'一覧様式'!O9&amp;'一覧様式'!P9</f>
      </c>
      <c r="M2" s="4">
        <f>'一覧様式'!Q9</f>
        <v>0</v>
      </c>
      <c r="N2" s="4">
        <f>'一覧様式'!R9&amp;'一覧様式'!S9</f>
      </c>
      <c r="O2" s="4">
        <f>'一覧様式'!T9&amp;'一覧様式'!U9</f>
      </c>
    </row>
    <row r="3" spans="1:15" ht="11.25">
      <c r="A3" s="3">
        <f>IF(B3=0,"",'一覧様式'!$K$4)</f>
      </c>
      <c r="B3" s="5">
        <f>'一覧様式'!B10</f>
        <v>0</v>
      </c>
      <c r="C3" s="3">
        <f>IF('一覧様式'!H10="男",1,IF('一覧様式'!H10="女",2,0))</f>
        <v>0</v>
      </c>
      <c r="D3" s="4" t="str">
        <f>'一覧様式'!C10&amp;" "&amp;'一覧様式'!D10</f>
        <v> </v>
      </c>
      <c r="E3" s="4" t="str">
        <f>'一覧様式'!E10&amp;" "&amp;'一覧様式'!F10</f>
        <v> </v>
      </c>
      <c r="F3" s="3">
        <f>IF(B3=0,"",'一覧様式'!$G$4)</f>
      </c>
      <c r="G3" s="3">
        <f>'一覧様式'!G10</f>
        <v>0</v>
      </c>
      <c r="H3" s="4">
        <f>'一覧様式'!I10&amp;'一覧様式'!J10</f>
      </c>
      <c r="I3" s="4">
        <f>'一覧様式'!K10</f>
        <v>0</v>
      </c>
      <c r="J3" s="4">
        <f>'一覧様式'!L10&amp;'一覧様式'!M10</f>
      </c>
      <c r="K3" s="4">
        <f>'一覧様式'!N10</f>
        <v>0</v>
      </c>
      <c r="L3" s="4">
        <f>'一覧様式'!O10&amp;'一覧様式'!P10</f>
      </c>
      <c r="M3" s="4">
        <f>'一覧様式'!Q10</f>
        <v>0</v>
      </c>
      <c r="N3" s="4">
        <f>'一覧様式'!R10&amp;'一覧様式'!S10</f>
      </c>
      <c r="O3" s="4">
        <f>'一覧様式'!T10&amp;'一覧様式'!U10</f>
      </c>
    </row>
    <row r="4" spans="1:15" ht="11.25">
      <c r="A4" s="3">
        <f>IF(B4=0,"",'一覧様式'!$K$4)</f>
      </c>
      <c r="B4" s="5">
        <f>'一覧様式'!B11</f>
        <v>0</v>
      </c>
      <c r="C4" s="3">
        <f>IF('一覧様式'!H11="男",1,IF('一覧様式'!H11="女",2,0))</f>
        <v>0</v>
      </c>
      <c r="D4" s="4" t="str">
        <f>'一覧様式'!C11&amp;" "&amp;'一覧様式'!D11</f>
        <v> </v>
      </c>
      <c r="E4" s="4" t="str">
        <f>'一覧様式'!E11&amp;" "&amp;'一覧様式'!F11</f>
        <v> </v>
      </c>
      <c r="F4" s="3">
        <f>IF(B4=0,"",'一覧様式'!$G$4)</f>
      </c>
      <c r="G4" s="3">
        <f>'一覧様式'!G11</f>
        <v>0</v>
      </c>
      <c r="H4" s="4">
        <f>'一覧様式'!I11&amp;'一覧様式'!J11</f>
      </c>
      <c r="I4" s="4">
        <f>'一覧様式'!K11</f>
        <v>0</v>
      </c>
      <c r="J4" s="4">
        <f>'一覧様式'!L11&amp;'一覧様式'!M11</f>
      </c>
      <c r="K4" s="4">
        <f>'一覧様式'!N11</f>
        <v>0</v>
      </c>
      <c r="L4" s="4">
        <f>'一覧様式'!O11&amp;'一覧様式'!P11</f>
      </c>
      <c r="M4" s="4">
        <f>'一覧様式'!Q11</f>
        <v>0</v>
      </c>
      <c r="N4" s="4">
        <f>'一覧様式'!R11&amp;'一覧様式'!S11</f>
      </c>
      <c r="O4" s="4">
        <f>'一覧様式'!T11&amp;'一覧様式'!U11</f>
      </c>
    </row>
    <row r="5" spans="1:15" ht="11.25">
      <c r="A5" s="3">
        <f>IF(B5=0,"",'一覧様式'!$K$4)</f>
      </c>
      <c r="B5" s="5">
        <f>'一覧様式'!B12</f>
        <v>0</v>
      </c>
      <c r="C5" s="3">
        <f>IF('一覧様式'!H12="男",1,IF('一覧様式'!H12="女",2,0))</f>
        <v>0</v>
      </c>
      <c r="D5" s="4" t="str">
        <f>'一覧様式'!C12&amp;" "&amp;'一覧様式'!D12</f>
        <v> </v>
      </c>
      <c r="E5" s="4" t="str">
        <f>'一覧様式'!E12&amp;" "&amp;'一覧様式'!F12</f>
        <v> </v>
      </c>
      <c r="F5" s="3">
        <f>IF(B5=0,"",'一覧様式'!$G$4)</f>
      </c>
      <c r="G5" s="3">
        <f>'一覧様式'!G12</f>
        <v>0</v>
      </c>
      <c r="H5" s="4">
        <f>'一覧様式'!I12&amp;'一覧様式'!J12</f>
      </c>
      <c r="I5" s="4">
        <f>'一覧様式'!K12</f>
        <v>0</v>
      </c>
      <c r="J5" s="4">
        <f>'一覧様式'!L12&amp;'一覧様式'!M12</f>
      </c>
      <c r="K5" s="4">
        <f>'一覧様式'!N12</f>
        <v>0</v>
      </c>
      <c r="L5" s="4">
        <f>'一覧様式'!O12&amp;'一覧様式'!P12</f>
      </c>
      <c r="M5" s="4">
        <f>'一覧様式'!Q12</f>
        <v>0</v>
      </c>
      <c r="N5" s="4">
        <f>'一覧様式'!R12&amp;'一覧様式'!S12</f>
      </c>
      <c r="O5" s="4">
        <f>'一覧様式'!T12&amp;'一覧様式'!U12</f>
      </c>
    </row>
    <row r="6" spans="1:15" ht="11.25">
      <c r="A6" s="3">
        <f>IF(B6=0,"",'一覧様式'!$K$4)</f>
      </c>
      <c r="B6" s="5">
        <f>'一覧様式'!B13</f>
        <v>0</v>
      </c>
      <c r="C6" s="3">
        <f>IF('一覧様式'!H13="男",1,IF('一覧様式'!H13="女",2,0))</f>
        <v>0</v>
      </c>
      <c r="D6" s="4" t="str">
        <f>'一覧様式'!C13&amp;" "&amp;'一覧様式'!D13</f>
        <v> </v>
      </c>
      <c r="E6" s="4" t="str">
        <f>'一覧様式'!E13&amp;" "&amp;'一覧様式'!F13</f>
        <v> </v>
      </c>
      <c r="F6" s="3">
        <f>IF(B6=0,"",'一覧様式'!$G$4)</f>
      </c>
      <c r="G6" s="3">
        <f>'一覧様式'!G13</f>
        <v>0</v>
      </c>
      <c r="H6" s="4">
        <f>'一覧様式'!I13&amp;'一覧様式'!J13</f>
      </c>
      <c r="I6" s="4">
        <f>'一覧様式'!K13</f>
        <v>0</v>
      </c>
      <c r="J6" s="4">
        <f>'一覧様式'!L13&amp;'一覧様式'!M13</f>
      </c>
      <c r="K6" s="4">
        <f>'一覧様式'!N13</f>
        <v>0</v>
      </c>
      <c r="L6" s="4">
        <f>'一覧様式'!O13&amp;'一覧様式'!P13</f>
      </c>
      <c r="M6" s="4">
        <f>'一覧様式'!Q13</f>
        <v>0</v>
      </c>
      <c r="N6" s="4">
        <f>'一覧様式'!R13&amp;'一覧様式'!S13</f>
      </c>
      <c r="O6" s="4">
        <f>'一覧様式'!T13&amp;'一覧様式'!U13</f>
      </c>
    </row>
    <row r="7" spans="1:15" ht="11.25">
      <c r="A7" s="3">
        <f>IF(B7=0,"",'一覧様式'!$K$4)</f>
      </c>
      <c r="B7" s="5">
        <f>'一覧様式'!B14</f>
        <v>0</v>
      </c>
      <c r="C7" s="3">
        <f>IF('一覧様式'!H14="男",1,IF('一覧様式'!H14="女",2,0))</f>
        <v>0</v>
      </c>
      <c r="D7" s="4" t="str">
        <f>'一覧様式'!C14&amp;" "&amp;'一覧様式'!D14</f>
        <v> </v>
      </c>
      <c r="E7" s="4" t="str">
        <f>'一覧様式'!E14&amp;" "&amp;'一覧様式'!F14</f>
        <v> </v>
      </c>
      <c r="F7" s="3">
        <f>IF(B7=0,"",'一覧様式'!$G$4)</f>
      </c>
      <c r="G7" s="3">
        <f>'一覧様式'!G14</f>
        <v>0</v>
      </c>
      <c r="H7" s="4">
        <f>'一覧様式'!I14&amp;'一覧様式'!J14</f>
      </c>
      <c r="I7" s="4">
        <f>'一覧様式'!K14</f>
        <v>0</v>
      </c>
      <c r="J7" s="4">
        <f>'一覧様式'!L14&amp;'一覧様式'!M14</f>
      </c>
      <c r="K7" s="4">
        <f>'一覧様式'!N14</f>
        <v>0</v>
      </c>
      <c r="L7" s="4">
        <f>'一覧様式'!O14&amp;'一覧様式'!P14</f>
      </c>
      <c r="M7" s="4">
        <f>'一覧様式'!Q14</f>
        <v>0</v>
      </c>
      <c r="N7" s="4">
        <f>'一覧様式'!R14&amp;'一覧様式'!S14</f>
      </c>
      <c r="O7" s="4">
        <f>'一覧様式'!T14&amp;'一覧様式'!U14</f>
      </c>
    </row>
    <row r="8" spans="1:15" ht="11.25">
      <c r="A8" s="3">
        <f>IF(B8=0,"",'一覧様式'!$K$4)</f>
      </c>
      <c r="B8" s="5">
        <f>'一覧様式'!B15</f>
        <v>0</v>
      </c>
      <c r="C8" s="3">
        <f>IF('一覧様式'!H15="男",1,IF('一覧様式'!H15="女",2,0))</f>
        <v>0</v>
      </c>
      <c r="D8" s="4" t="str">
        <f>'一覧様式'!C15&amp;" "&amp;'一覧様式'!D15</f>
        <v> </v>
      </c>
      <c r="E8" s="4" t="str">
        <f>'一覧様式'!E15&amp;" "&amp;'一覧様式'!F15</f>
        <v> </v>
      </c>
      <c r="F8" s="3">
        <f>IF(B8=0,"",'一覧様式'!$G$4)</f>
      </c>
      <c r="G8" s="3">
        <f>'一覧様式'!G15</f>
        <v>0</v>
      </c>
      <c r="H8" s="4">
        <f>'一覧様式'!I15&amp;'一覧様式'!J15</f>
      </c>
      <c r="I8" s="4">
        <f>'一覧様式'!K15</f>
        <v>0</v>
      </c>
      <c r="J8" s="4">
        <f>'一覧様式'!L15&amp;'一覧様式'!M15</f>
      </c>
      <c r="K8" s="4">
        <f>'一覧様式'!N15</f>
        <v>0</v>
      </c>
      <c r="L8" s="4">
        <f>'一覧様式'!O15&amp;'一覧様式'!P15</f>
      </c>
      <c r="M8" s="4">
        <f>'一覧様式'!Q15</f>
        <v>0</v>
      </c>
      <c r="N8" s="4">
        <f>'一覧様式'!R15&amp;'一覧様式'!S15</f>
      </c>
      <c r="O8" s="4">
        <f>'一覧様式'!T15&amp;'一覧様式'!U15</f>
      </c>
    </row>
    <row r="9" spans="1:15" ht="11.25">
      <c r="A9" s="3">
        <f>IF(B9=0,"",'一覧様式'!$K$4)</f>
      </c>
      <c r="B9" s="5">
        <f>'一覧様式'!B16</f>
        <v>0</v>
      </c>
      <c r="C9" s="3">
        <f>IF('一覧様式'!H16="男",1,IF('一覧様式'!H16="女",2,0))</f>
        <v>0</v>
      </c>
      <c r="D9" s="4" t="str">
        <f>'一覧様式'!C16&amp;" "&amp;'一覧様式'!D16</f>
        <v> </v>
      </c>
      <c r="E9" s="4" t="str">
        <f>'一覧様式'!E16&amp;" "&amp;'一覧様式'!F16</f>
        <v> </v>
      </c>
      <c r="F9" s="3">
        <f>IF(B9=0,"",'一覧様式'!$G$4)</f>
      </c>
      <c r="G9" s="3">
        <f>'一覧様式'!G16</f>
        <v>0</v>
      </c>
      <c r="H9" s="4">
        <f>'一覧様式'!I16&amp;'一覧様式'!J16</f>
      </c>
      <c r="I9" s="4">
        <f>'一覧様式'!K16</f>
        <v>0</v>
      </c>
      <c r="J9" s="4">
        <f>'一覧様式'!L16&amp;'一覧様式'!M16</f>
      </c>
      <c r="K9" s="4">
        <f>'一覧様式'!N16</f>
        <v>0</v>
      </c>
      <c r="L9" s="4">
        <f>'一覧様式'!O16&amp;'一覧様式'!P16</f>
      </c>
      <c r="M9" s="4">
        <f>'一覧様式'!Q16</f>
        <v>0</v>
      </c>
      <c r="N9" s="4">
        <f>'一覧様式'!R16&amp;'一覧様式'!S16</f>
      </c>
      <c r="O9" s="4">
        <f>'一覧様式'!T16&amp;'一覧様式'!U16</f>
      </c>
    </row>
    <row r="10" spans="1:15" ht="11.25">
      <c r="A10" s="3">
        <f>IF(B10=0,"",'一覧様式'!$K$4)</f>
      </c>
      <c r="B10" s="5">
        <f>'一覧様式'!B17</f>
        <v>0</v>
      </c>
      <c r="C10" s="3">
        <f>IF('一覧様式'!H17="男",1,IF('一覧様式'!H17="女",2,0))</f>
        <v>0</v>
      </c>
      <c r="D10" s="4" t="str">
        <f>'一覧様式'!C17&amp;" "&amp;'一覧様式'!D17</f>
        <v> </v>
      </c>
      <c r="E10" s="4" t="str">
        <f>'一覧様式'!E17&amp;" "&amp;'一覧様式'!F17</f>
        <v> </v>
      </c>
      <c r="F10" s="3">
        <f>IF(B10=0,"",'一覧様式'!$G$4)</f>
      </c>
      <c r="G10" s="3">
        <f>'一覧様式'!G17</f>
        <v>0</v>
      </c>
      <c r="H10" s="4">
        <f>'一覧様式'!I17&amp;'一覧様式'!J17</f>
      </c>
      <c r="I10" s="4">
        <f>'一覧様式'!K17</f>
        <v>0</v>
      </c>
      <c r="J10" s="4">
        <f>'一覧様式'!L17&amp;'一覧様式'!M17</f>
      </c>
      <c r="K10" s="4">
        <f>'一覧様式'!N17</f>
        <v>0</v>
      </c>
      <c r="L10" s="4">
        <f>'一覧様式'!O17&amp;'一覧様式'!P17</f>
      </c>
      <c r="M10" s="4">
        <f>'一覧様式'!Q17</f>
        <v>0</v>
      </c>
      <c r="N10" s="4">
        <f>'一覧様式'!R17&amp;'一覧様式'!S17</f>
      </c>
      <c r="O10" s="4">
        <f>'一覧様式'!T17&amp;'一覧様式'!U17</f>
      </c>
    </row>
    <row r="11" spans="1:15" ht="11.25">
      <c r="A11" s="3">
        <f>IF(B11=0,"",'一覧様式'!$K$4)</f>
      </c>
      <c r="B11" s="5">
        <f>'一覧様式'!B18</f>
        <v>0</v>
      </c>
      <c r="C11" s="3">
        <f>IF('一覧様式'!H18="男",1,IF('一覧様式'!H18="女",2,0))</f>
        <v>0</v>
      </c>
      <c r="D11" s="4" t="str">
        <f>'一覧様式'!C18&amp;" "&amp;'一覧様式'!D18</f>
        <v> </v>
      </c>
      <c r="E11" s="4" t="str">
        <f>'一覧様式'!E18&amp;" "&amp;'一覧様式'!F18</f>
        <v> </v>
      </c>
      <c r="F11" s="3">
        <f>IF(B11=0,"",'一覧様式'!$G$4)</f>
      </c>
      <c r="G11" s="3">
        <f>'一覧様式'!G18</f>
        <v>0</v>
      </c>
      <c r="H11" s="4">
        <f>'一覧様式'!I18&amp;'一覧様式'!J18</f>
      </c>
      <c r="I11" s="4">
        <f>'一覧様式'!K18</f>
        <v>0</v>
      </c>
      <c r="J11" s="4">
        <f>'一覧様式'!L18&amp;'一覧様式'!M18</f>
      </c>
      <c r="K11" s="4">
        <f>'一覧様式'!N18</f>
        <v>0</v>
      </c>
      <c r="L11" s="4">
        <f>'一覧様式'!O18&amp;'一覧様式'!P18</f>
      </c>
      <c r="M11" s="4">
        <f>'一覧様式'!Q18</f>
        <v>0</v>
      </c>
      <c r="N11" s="4">
        <f>'一覧様式'!R18&amp;'一覧様式'!S18</f>
      </c>
      <c r="O11" s="4">
        <f>'一覧様式'!T18&amp;'一覧様式'!U18</f>
      </c>
    </row>
    <row r="12" spans="1:15" ht="11.25">
      <c r="A12" s="3">
        <f>IF(B12=0,"",'一覧様式'!$K$4)</f>
      </c>
      <c r="B12" s="5">
        <f>'一覧様式'!B19</f>
        <v>0</v>
      </c>
      <c r="C12" s="3">
        <f>IF('一覧様式'!H19="男",1,IF('一覧様式'!H19="女",2,0))</f>
        <v>0</v>
      </c>
      <c r="D12" s="4" t="str">
        <f>'一覧様式'!C19&amp;" "&amp;'一覧様式'!D19</f>
        <v> </v>
      </c>
      <c r="E12" s="4" t="str">
        <f>'一覧様式'!E19&amp;" "&amp;'一覧様式'!F19</f>
        <v> </v>
      </c>
      <c r="F12" s="3">
        <f>IF(B12=0,"",'一覧様式'!$G$4)</f>
      </c>
      <c r="G12" s="3">
        <f>'一覧様式'!G19</f>
        <v>0</v>
      </c>
      <c r="H12" s="4">
        <f>'一覧様式'!I19&amp;'一覧様式'!J19</f>
      </c>
      <c r="I12" s="4">
        <f>'一覧様式'!K19</f>
        <v>0</v>
      </c>
      <c r="J12" s="4">
        <f>'一覧様式'!L19&amp;'一覧様式'!M19</f>
      </c>
      <c r="K12" s="4">
        <f>'一覧様式'!N19</f>
        <v>0</v>
      </c>
      <c r="L12" s="4">
        <f>'一覧様式'!O19&amp;'一覧様式'!P19</f>
      </c>
      <c r="M12" s="4">
        <f>'一覧様式'!Q19</f>
        <v>0</v>
      </c>
      <c r="N12" s="4">
        <f>'一覧様式'!R19&amp;'一覧様式'!S19</f>
      </c>
      <c r="O12" s="4">
        <f>'一覧様式'!T19&amp;'一覧様式'!U19</f>
      </c>
    </row>
    <row r="13" spans="1:15" ht="11.25">
      <c r="A13" s="3">
        <f>IF(B13=0,"",'一覧様式'!$K$4)</f>
      </c>
      <c r="B13" s="5">
        <f>'一覧様式'!B20</f>
        <v>0</v>
      </c>
      <c r="C13" s="3">
        <f>IF('一覧様式'!H20="男",1,IF('一覧様式'!H20="女",2,0))</f>
        <v>0</v>
      </c>
      <c r="D13" s="4" t="str">
        <f>'一覧様式'!C20&amp;" "&amp;'一覧様式'!D20</f>
        <v> </v>
      </c>
      <c r="E13" s="4" t="str">
        <f>'一覧様式'!E20&amp;" "&amp;'一覧様式'!F20</f>
        <v> </v>
      </c>
      <c r="F13" s="3">
        <f>IF(B13=0,"",'一覧様式'!$G$4)</f>
      </c>
      <c r="G13" s="3">
        <f>'一覧様式'!G20</f>
        <v>0</v>
      </c>
      <c r="H13" s="4">
        <f>'一覧様式'!I20&amp;'一覧様式'!J20</f>
      </c>
      <c r="I13" s="4">
        <f>'一覧様式'!K20</f>
        <v>0</v>
      </c>
      <c r="J13" s="4">
        <f>'一覧様式'!L20&amp;'一覧様式'!M20</f>
      </c>
      <c r="K13" s="4">
        <f>'一覧様式'!N20</f>
        <v>0</v>
      </c>
      <c r="L13" s="4">
        <f>'一覧様式'!O20&amp;'一覧様式'!P20</f>
      </c>
      <c r="M13" s="4">
        <f>'一覧様式'!Q20</f>
        <v>0</v>
      </c>
      <c r="N13" s="4">
        <f>'一覧様式'!R20&amp;'一覧様式'!S20</f>
      </c>
      <c r="O13" s="4">
        <f>'一覧様式'!T20&amp;'一覧様式'!U20</f>
      </c>
    </row>
    <row r="14" spans="1:15" ht="11.25">
      <c r="A14" s="3">
        <f>IF(B14=0,"",'一覧様式'!$K$4)</f>
      </c>
      <c r="B14" s="5">
        <f>'一覧様式'!B21</f>
        <v>0</v>
      </c>
      <c r="C14" s="3">
        <f>IF('一覧様式'!H21="男",1,IF('一覧様式'!H21="女",2,0))</f>
        <v>0</v>
      </c>
      <c r="D14" s="4" t="str">
        <f>'一覧様式'!C21&amp;" "&amp;'一覧様式'!D21</f>
        <v> </v>
      </c>
      <c r="E14" s="4" t="str">
        <f>'一覧様式'!E21&amp;" "&amp;'一覧様式'!F21</f>
        <v> </v>
      </c>
      <c r="F14" s="3">
        <f>IF(B14=0,"",'一覧様式'!$G$4)</f>
      </c>
      <c r="G14" s="3">
        <f>'一覧様式'!G21</f>
        <v>0</v>
      </c>
      <c r="H14" s="4">
        <f>'一覧様式'!I21&amp;'一覧様式'!J21</f>
      </c>
      <c r="I14" s="4">
        <f>'一覧様式'!K21</f>
        <v>0</v>
      </c>
      <c r="J14" s="4">
        <f>'一覧様式'!L21&amp;'一覧様式'!M21</f>
      </c>
      <c r="K14" s="4">
        <f>'一覧様式'!N21</f>
        <v>0</v>
      </c>
      <c r="L14" s="4">
        <f>'一覧様式'!O21&amp;'一覧様式'!P21</f>
      </c>
      <c r="M14" s="4">
        <f>'一覧様式'!Q21</f>
        <v>0</v>
      </c>
      <c r="N14" s="4">
        <f>'一覧様式'!R21&amp;'一覧様式'!S21</f>
      </c>
      <c r="O14" s="4">
        <f>'一覧様式'!T21&amp;'一覧様式'!U21</f>
      </c>
    </row>
    <row r="15" spans="1:15" ht="11.25">
      <c r="A15" s="3">
        <f>IF(B15=0,"",'一覧様式'!$K$4)</f>
      </c>
      <c r="B15" s="5">
        <f>'一覧様式'!B22</f>
        <v>0</v>
      </c>
      <c r="C15" s="3">
        <f>IF('一覧様式'!H22="男",1,IF('一覧様式'!H22="女",2,0))</f>
        <v>0</v>
      </c>
      <c r="D15" s="4" t="str">
        <f>'一覧様式'!C22&amp;" "&amp;'一覧様式'!D22</f>
        <v> </v>
      </c>
      <c r="E15" s="4" t="str">
        <f>'一覧様式'!E22&amp;" "&amp;'一覧様式'!F22</f>
        <v> </v>
      </c>
      <c r="F15" s="3">
        <f>IF(B15=0,"",'一覧様式'!$G$4)</f>
      </c>
      <c r="G15" s="3">
        <f>'一覧様式'!G22</f>
        <v>0</v>
      </c>
      <c r="H15" s="4">
        <f>'一覧様式'!I22&amp;'一覧様式'!J22</f>
      </c>
      <c r="I15" s="4">
        <f>'一覧様式'!K22</f>
        <v>0</v>
      </c>
      <c r="J15" s="4">
        <f>'一覧様式'!L22&amp;'一覧様式'!M22</f>
      </c>
      <c r="K15" s="4">
        <f>'一覧様式'!N22</f>
        <v>0</v>
      </c>
      <c r="L15" s="4">
        <f>'一覧様式'!O22&amp;'一覧様式'!P22</f>
      </c>
      <c r="M15" s="4">
        <f>'一覧様式'!Q22</f>
        <v>0</v>
      </c>
      <c r="N15" s="4">
        <f>'一覧様式'!R22&amp;'一覧様式'!S22</f>
      </c>
      <c r="O15" s="4">
        <f>'一覧様式'!T22&amp;'一覧様式'!U22</f>
      </c>
    </row>
    <row r="16" spans="1:15" ht="11.25">
      <c r="A16" s="3">
        <f>IF(B16=0,"",'一覧様式'!$K$4)</f>
      </c>
      <c r="B16" s="5">
        <f>'一覧様式'!B23</f>
        <v>0</v>
      </c>
      <c r="C16" s="3">
        <f>IF('一覧様式'!H23="男",1,IF('一覧様式'!H23="女",2,0))</f>
        <v>0</v>
      </c>
      <c r="D16" s="4" t="str">
        <f>'一覧様式'!C23&amp;" "&amp;'一覧様式'!D23</f>
        <v> </v>
      </c>
      <c r="E16" s="4" t="str">
        <f>'一覧様式'!E23&amp;" "&amp;'一覧様式'!F23</f>
        <v> </v>
      </c>
      <c r="F16" s="3">
        <f>IF(B16=0,"",'一覧様式'!$G$4)</f>
      </c>
      <c r="G16" s="3">
        <f>'一覧様式'!G23</f>
        <v>0</v>
      </c>
      <c r="H16" s="4">
        <f>'一覧様式'!I23&amp;'一覧様式'!J23</f>
      </c>
      <c r="I16" s="4">
        <f>'一覧様式'!K23</f>
        <v>0</v>
      </c>
      <c r="J16" s="4">
        <f>'一覧様式'!L23&amp;'一覧様式'!M23</f>
      </c>
      <c r="K16" s="4">
        <f>'一覧様式'!N23</f>
        <v>0</v>
      </c>
      <c r="L16" s="4">
        <f>'一覧様式'!O23&amp;'一覧様式'!P23</f>
      </c>
      <c r="M16" s="4">
        <f>'一覧様式'!Q23</f>
        <v>0</v>
      </c>
      <c r="N16" s="4">
        <f>'一覧様式'!R23&amp;'一覧様式'!S23</f>
      </c>
      <c r="O16" s="4">
        <f>'一覧様式'!T23&amp;'一覧様式'!U23</f>
      </c>
    </row>
    <row r="17" spans="1:15" ht="11.25">
      <c r="A17" s="3">
        <f>IF(B17=0,"",'一覧様式'!$K$4)</f>
      </c>
      <c r="B17" s="5">
        <f>'一覧様式'!B24</f>
        <v>0</v>
      </c>
      <c r="C17" s="3">
        <f>IF('一覧様式'!H24="男",1,IF('一覧様式'!H24="女",2,0))</f>
        <v>0</v>
      </c>
      <c r="D17" s="4" t="str">
        <f>'一覧様式'!C24&amp;" "&amp;'一覧様式'!D24</f>
        <v> </v>
      </c>
      <c r="E17" s="4" t="str">
        <f>'一覧様式'!E24&amp;" "&amp;'一覧様式'!F24</f>
        <v> </v>
      </c>
      <c r="F17" s="3">
        <f>IF(B17=0,"",'一覧様式'!$G$4)</f>
      </c>
      <c r="G17" s="3">
        <f>'一覧様式'!G24</f>
        <v>0</v>
      </c>
      <c r="H17" s="4">
        <f>'一覧様式'!I24&amp;'一覧様式'!J24</f>
      </c>
      <c r="I17" s="4">
        <f>'一覧様式'!K24</f>
        <v>0</v>
      </c>
      <c r="J17" s="4">
        <f>'一覧様式'!L24&amp;'一覧様式'!M24</f>
      </c>
      <c r="K17" s="4">
        <f>'一覧様式'!N24</f>
        <v>0</v>
      </c>
      <c r="L17" s="4">
        <f>'一覧様式'!O24&amp;'一覧様式'!P24</f>
      </c>
      <c r="M17" s="4">
        <f>'一覧様式'!Q24</f>
        <v>0</v>
      </c>
      <c r="N17" s="4">
        <f>'一覧様式'!R24&amp;'一覧様式'!S24</f>
      </c>
      <c r="O17" s="4">
        <f>'一覧様式'!T24&amp;'一覧様式'!U24</f>
      </c>
    </row>
    <row r="18" spans="1:15" ht="11.25">
      <c r="A18" s="3">
        <f>IF(B18=0,"",'一覧様式'!$K$4)</f>
      </c>
      <c r="B18" s="5">
        <f>'一覧様式'!B25</f>
        <v>0</v>
      </c>
      <c r="C18" s="3">
        <f>IF('一覧様式'!H25="男",1,IF('一覧様式'!H25="女",2,0))</f>
        <v>0</v>
      </c>
      <c r="D18" s="4" t="str">
        <f>'一覧様式'!C25&amp;" "&amp;'一覧様式'!D25</f>
        <v> </v>
      </c>
      <c r="E18" s="4" t="str">
        <f>'一覧様式'!E25&amp;" "&amp;'一覧様式'!F25</f>
        <v> </v>
      </c>
      <c r="F18" s="3">
        <f>IF(B18=0,"",'一覧様式'!$G$4)</f>
      </c>
      <c r="G18" s="3">
        <f>'一覧様式'!G25</f>
        <v>0</v>
      </c>
      <c r="H18" s="4">
        <f>'一覧様式'!I25&amp;'一覧様式'!J25</f>
      </c>
      <c r="I18" s="4">
        <f>'一覧様式'!K25</f>
        <v>0</v>
      </c>
      <c r="J18" s="4">
        <f>'一覧様式'!L25&amp;'一覧様式'!M25</f>
      </c>
      <c r="K18" s="4">
        <f>'一覧様式'!N25</f>
        <v>0</v>
      </c>
      <c r="L18" s="4">
        <f>'一覧様式'!O25&amp;'一覧様式'!P25</f>
      </c>
      <c r="M18" s="4">
        <f>'一覧様式'!Q25</f>
        <v>0</v>
      </c>
      <c r="N18" s="4">
        <f>'一覧様式'!R25&amp;'一覧様式'!S25</f>
      </c>
      <c r="O18" s="4">
        <f>'一覧様式'!T25&amp;'一覧様式'!U25</f>
      </c>
    </row>
    <row r="19" spans="1:15" ht="11.25">
      <c r="A19" s="3">
        <f>IF(B19=0,"",'一覧様式'!$K$4)</f>
      </c>
      <c r="B19" s="5">
        <f>'一覧様式'!B26</f>
        <v>0</v>
      </c>
      <c r="C19" s="3">
        <f>IF('一覧様式'!H26="男",1,IF('一覧様式'!H26="女",2,0))</f>
        <v>0</v>
      </c>
      <c r="D19" s="4" t="str">
        <f>'一覧様式'!C26&amp;" "&amp;'一覧様式'!D26</f>
        <v> </v>
      </c>
      <c r="E19" s="4" t="str">
        <f>'一覧様式'!E26&amp;" "&amp;'一覧様式'!F26</f>
        <v> </v>
      </c>
      <c r="F19" s="3">
        <f>IF(B19=0,"",'一覧様式'!$G$4)</f>
      </c>
      <c r="G19" s="3">
        <f>'一覧様式'!G26</f>
        <v>0</v>
      </c>
      <c r="H19" s="4">
        <f>'一覧様式'!I26&amp;'一覧様式'!J26</f>
      </c>
      <c r="I19" s="4">
        <f>'一覧様式'!K26</f>
        <v>0</v>
      </c>
      <c r="J19" s="4">
        <f>'一覧様式'!L26&amp;'一覧様式'!M26</f>
      </c>
      <c r="K19" s="4">
        <f>'一覧様式'!N26</f>
        <v>0</v>
      </c>
      <c r="L19" s="4">
        <f>'一覧様式'!O26&amp;'一覧様式'!P26</f>
      </c>
      <c r="M19" s="4">
        <f>'一覧様式'!Q26</f>
        <v>0</v>
      </c>
      <c r="N19" s="4">
        <f>'一覧様式'!R26&amp;'一覧様式'!S26</f>
      </c>
      <c r="O19" s="4">
        <f>'一覧様式'!T26&amp;'一覧様式'!U26</f>
      </c>
    </row>
    <row r="20" spans="1:15" ht="11.25">
      <c r="A20" s="3">
        <f>IF(B20=0,"",'一覧様式'!$K$4)</f>
      </c>
      <c r="B20" s="5">
        <f>'一覧様式'!B27</f>
        <v>0</v>
      </c>
      <c r="C20" s="3">
        <f>IF('一覧様式'!H27="男",1,IF('一覧様式'!H27="女",2,0))</f>
        <v>0</v>
      </c>
      <c r="D20" s="4" t="str">
        <f>'一覧様式'!C27&amp;" "&amp;'一覧様式'!D27</f>
        <v> </v>
      </c>
      <c r="E20" s="4" t="str">
        <f>'一覧様式'!E27&amp;" "&amp;'一覧様式'!F27</f>
        <v> </v>
      </c>
      <c r="F20" s="3">
        <f>IF(B20=0,"",'一覧様式'!$G$4)</f>
      </c>
      <c r="G20" s="3">
        <f>'一覧様式'!G27</f>
        <v>0</v>
      </c>
      <c r="H20" s="4">
        <f>'一覧様式'!I27&amp;'一覧様式'!J27</f>
      </c>
      <c r="I20" s="4">
        <f>'一覧様式'!K27</f>
        <v>0</v>
      </c>
      <c r="J20" s="4">
        <f>'一覧様式'!L27&amp;'一覧様式'!M27</f>
      </c>
      <c r="K20" s="4">
        <f>'一覧様式'!N27</f>
        <v>0</v>
      </c>
      <c r="L20" s="4">
        <f>'一覧様式'!O27&amp;'一覧様式'!P27</f>
      </c>
      <c r="M20" s="4">
        <f>'一覧様式'!Q27</f>
        <v>0</v>
      </c>
      <c r="N20" s="4">
        <f>'一覧様式'!R27&amp;'一覧様式'!S27</f>
      </c>
      <c r="O20" s="4">
        <f>'一覧様式'!T27&amp;'一覧様式'!U27</f>
      </c>
    </row>
    <row r="21" spans="1:15" ht="11.25">
      <c r="A21" s="3">
        <f>IF(B21=0,"",'一覧様式'!$K$4)</f>
      </c>
      <c r="B21" s="5">
        <f>'一覧様式'!B28</f>
        <v>0</v>
      </c>
      <c r="C21" s="3">
        <f>IF('一覧様式'!H28="男",1,IF('一覧様式'!H28="女",2,0))</f>
        <v>0</v>
      </c>
      <c r="D21" s="4" t="str">
        <f>'一覧様式'!C28&amp;" "&amp;'一覧様式'!D28</f>
        <v> </v>
      </c>
      <c r="E21" s="4" t="str">
        <f>'一覧様式'!E28&amp;" "&amp;'一覧様式'!F28</f>
        <v> </v>
      </c>
      <c r="F21" s="3">
        <f>IF(B21=0,"",'一覧様式'!$G$4)</f>
      </c>
      <c r="G21" s="3">
        <f>'一覧様式'!G28</f>
        <v>0</v>
      </c>
      <c r="H21" s="4">
        <f>'一覧様式'!I28&amp;'一覧様式'!J28</f>
      </c>
      <c r="I21" s="4">
        <f>'一覧様式'!K28</f>
        <v>0</v>
      </c>
      <c r="J21" s="4">
        <f>'一覧様式'!L28&amp;'一覧様式'!M28</f>
      </c>
      <c r="K21" s="4">
        <f>'一覧様式'!N28</f>
        <v>0</v>
      </c>
      <c r="L21" s="4">
        <f>'一覧様式'!O28&amp;'一覧様式'!P28</f>
      </c>
      <c r="M21" s="4">
        <f>'一覧様式'!Q28</f>
        <v>0</v>
      </c>
      <c r="N21" s="4">
        <f>'一覧様式'!R28&amp;'一覧様式'!S28</f>
      </c>
      <c r="O21" s="4">
        <f>'一覧様式'!T28&amp;'一覧様式'!U28</f>
      </c>
    </row>
    <row r="22" spans="1:15" ht="11.25">
      <c r="A22" s="3">
        <f>IF(B22=0,"",'一覧様式'!$K$4)</f>
      </c>
      <c r="B22" s="5">
        <f>'一覧様式'!B29</f>
        <v>0</v>
      </c>
      <c r="C22" s="3">
        <f>IF('一覧様式'!H29="男",1,IF('一覧様式'!H29="女",2,0))</f>
        <v>0</v>
      </c>
      <c r="D22" s="4" t="str">
        <f>'一覧様式'!C29&amp;" "&amp;'一覧様式'!D29</f>
        <v> </v>
      </c>
      <c r="E22" s="4" t="str">
        <f>'一覧様式'!E29&amp;" "&amp;'一覧様式'!F29</f>
        <v> </v>
      </c>
      <c r="F22" s="3">
        <f>IF(B22=0,"",'一覧様式'!$G$4)</f>
      </c>
      <c r="G22" s="3">
        <f>'一覧様式'!G29</f>
        <v>0</v>
      </c>
      <c r="H22" s="4">
        <f>'一覧様式'!I29&amp;'一覧様式'!J29</f>
      </c>
      <c r="I22" s="4">
        <f>'一覧様式'!K29</f>
        <v>0</v>
      </c>
      <c r="J22" s="4">
        <f>'一覧様式'!L29&amp;'一覧様式'!M29</f>
      </c>
      <c r="K22" s="4">
        <f>'一覧様式'!N29</f>
        <v>0</v>
      </c>
      <c r="L22" s="4">
        <f>'一覧様式'!O29&amp;'一覧様式'!P29</f>
      </c>
      <c r="M22" s="4">
        <f>'一覧様式'!Q29</f>
        <v>0</v>
      </c>
      <c r="N22" s="4">
        <f>'一覧様式'!R29&amp;'一覧様式'!S29</f>
      </c>
      <c r="O22" s="4">
        <f>'一覧様式'!T29&amp;'一覧様式'!U29</f>
      </c>
    </row>
    <row r="23" spans="1:15" ht="11.25">
      <c r="A23" s="3">
        <f>IF(B23=0,"",'一覧様式'!$K$4)</f>
      </c>
      <c r="B23" s="5">
        <f>'一覧様式'!B30</f>
        <v>0</v>
      </c>
      <c r="C23" s="3">
        <f>IF('一覧様式'!H30="男",1,IF('一覧様式'!H30="女",2,0))</f>
        <v>0</v>
      </c>
      <c r="D23" s="4" t="str">
        <f>'一覧様式'!C30&amp;" "&amp;'一覧様式'!D30</f>
        <v> </v>
      </c>
      <c r="E23" s="4" t="str">
        <f>'一覧様式'!E30&amp;" "&amp;'一覧様式'!F30</f>
        <v> </v>
      </c>
      <c r="F23" s="3">
        <f>IF(B23=0,"",'一覧様式'!$G$4)</f>
      </c>
      <c r="G23" s="3">
        <f>'一覧様式'!G30</f>
        <v>0</v>
      </c>
      <c r="H23" s="4">
        <f>'一覧様式'!I30&amp;'一覧様式'!J30</f>
      </c>
      <c r="I23" s="4">
        <f>'一覧様式'!K30</f>
        <v>0</v>
      </c>
      <c r="J23" s="4">
        <f>'一覧様式'!L30&amp;'一覧様式'!M30</f>
      </c>
      <c r="K23" s="4">
        <f>'一覧様式'!N30</f>
        <v>0</v>
      </c>
      <c r="L23" s="4">
        <f>'一覧様式'!O30&amp;'一覧様式'!P30</f>
      </c>
      <c r="M23" s="4">
        <f>'一覧様式'!Q30</f>
        <v>0</v>
      </c>
      <c r="N23" s="4">
        <f>'一覧様式'!R30&amp;'一覧様式'!S30</f>
      </c>
      <c r="O23" s="4">
        <f>'一覧様式'!T30&amp;'一覧様式'!U30</f>
      </c>
    </row>
    <row r="24" spans="1:15" ht="11.25">
      <c r="A24" s="3">
        <f>IF(B24=0,"",'一覧様式'!$K$4)</f>
      </c>
      <c r="B24" s="5">
        <f>'一覧様式'!B31</f>
        <v>0</v>
      </c>
      <c r="C24" s="3">
        <f>IF('一覧様式'!H31="男",1,IF('一覧様式'!H31="女",2,0))</f>
        <v>0</v>
      </c>
      <c r="D24" s="4" t="str">
        <f>'一覧様式'!C31&amp;" "&amp;'一覧様式'!D31</f>
        <v> </v>
      </c>
      <c r="E24" s="4" t="str">
        <f>'一覧様式'!E31&amp;" "&amp;'一覧様式'!F31</f>
        <v> </v>
      </c>
      <c r="F24" s="3">
        <f>IF(B24=0,"",'一覧様式'!$G$4)</f>
      </c>
      <c r="G24" s="3">
        <f>'一覧様式'!G31</f>
        <v>0</v>
      </c>
      <c r="H24" s="4">
        <f>'一覧様式'!I31&amp;'一覧様式'!J31</f>
      </c>
      <c r="I24" s="4">
        <f>'一覧様式'!K31</f>
        <v>0</v>
      </c>
      <c r="J24" s="4">
        <f>'一覧様式'!L31&amp;'一覧様式'!M31</f>
      </c>
      <c r="K24" s="4">
        <f>'一覧様式'!N31</f>
        <v>0</v>
      </c>
      <c r="L24" s="4">
        <f>'一覧様式'!O31&amp;'一覧様式'!P31</f>
      </c>
      <c r="M24" s="4">
        <f>'一覧様式'!Q31</f>
        <v>0</v>
      </c>
      <c r="N24" s="4">
        <f>'一覧様式'!R31&amp;'一覧様式'!S31</f>
      </c>
      <c r="O24" s="4">
        <f>'一覧様式'!T31&amp;'一覧様式'!U31</f>
      </c>
    </row>
    <row r="25" spans="1:15" ht="11.25">
      <c r="A25" s="3">
        <f>IF(B25=0,"",'一覧様式'!$K$4)</f>
      </c>
      <c r="B25" s="5">
        <f>'一覧様式'!B32</f>
        <v>0</v>
      </c>
      <c r="C25" s="3">
        <f>IF('一覧様式'!H32="男",1,IF('一覧様式'!H32="女",2,0))</f>
        <v>0</v>
      </c>
      <c r="D25" s="4" t="str">
        <f>'一覧様式'!C32&amp;" "&amp;'一覧様式'!D32</f>
        <v> </v>
      </c>
      <c r="E25" s="4" t="str">
        <f>'一覧様式'!E32&amp;" "&amp;'一覧様式'!F32</f>
        <v> </v>
      </c>
      <c r="F25" s="3">
        <f>IF(B25=0,"",'一覧様式'!$G$4)</f>
      </c>
      <c r="G25" s="3">
        <f>'一覧様式'!G32</f>
        <v>0</v>
      </c>
      <c r="H25" s="4">
        <f>'一覧様式'!I32&amp;'一覧様式'!J32</f>
      </c>
      <c r="I25" s="4">
        <f>'一覧様式'!K32</f>
        <v>0</v>
      </c>
      <c r="J25" s="4">
        <f>'一覧様式'!L32&amp;'一覧様式'!M32</f>
      </c>
      <c r="K25" s="4">
        <f>'一覧様式'!N32</f>
        <v>0</v>
      </c>
      <c r="L25" s="4">
        <f>'一覧様式'!O32&amp;'一覧様式'!P32</f>
      </c>
      <c r="M25" s="4">
        <f>'一覧様式'!Q32</f>
        <v>0</v>
      </c>
      <c r="N25" s="4">
        <f>'一覧様式'!R32&amp;'一覧様式'!S32</f>
      </c>
      <c r="O25" s="4">
        <f>'一覧様式'!T32&amp;'一覧様式'!U32</f>
      </c>
    </row>
    <row r="26" spans="1:15" ht="11.25">
      <c r="A26" s="3">
        <f>IF(B26=0,"",'一覧様式'!$K$4)</f>
      </c>
      <c r="B26" s="5">
        <f>'一覧様式'!B33</f>
        <v>0</v>
      </c>
      <c r="C26" s="3">
        <f>IF('一覧様式'!H33="男",1,IF('一覧様式'!H33="女",2,0))</f>
        <v>0</v>
      </c>
      <c r="D26" s="4" t="str">
        <f>'一覧様式'!C33&amp;" "&amp;'一覧様式'!D33</f>
        <v> </v>
      </c>
      <c r="E26" s="4" t="str">
        <f>'一覧様式'!E33&amp;" "&amp;'一覧様式'!F33</f>
        <v> </v>
      </c>
      <c r="F26" s="3">
        <f>IF(B26=0,"",'一覧様式'!$G$4)</f>
      </c>
      <c r="G26" s="3">
        <f>'一覧様式'!G33</f>
        <v>0</v>
      </c>
      <c r="H26" s="4">
        <f>'一覧様式'!I33&amp;'一覧様式'!J33</f>
      </c>
      <c r="I26" s="4">
        <f>'一覧様式'!K33</f>
        <v>0</v>
      </c>
      <c r="J26" s="4">
        <f>'一覧様式'!L33&amp;'一覧様式'!M33</f>
      </c>
      <c r="K26" s="4">
        <f>'一覧様式'!N33</f>
        <v>0</v>
      </c>
      <c r="L26" s="4">
        <f>'一覧様式'!O33&amp;'一覧様式'!P33</f>
      </c>
      <c r="M26" s="4">
        <f>'一覧様式'!Q33</f>
        <v>0</v>
      </c>
      <c r="N26" s="4">
        <f>'一覧様式'!R33&amp;'一覧様式'!S33</f>
      </c>
      <c r="O26" s="4">
        <f>'一覧様式'!T33&amp;'一覧様式'!U33</f>
      </c>
    </row>
    <row r="27" spans="1:15" ht="11.25">
      <c r="A27" s="3">
        <f>IF(B27=0,"",'一覧様式'!$K$4)</f>
      </c>
      <c r="B27" s="5">
        <f>'一覧様式'!B34</f>
        <v>0</v>
      </c>
      <c r="C27" s="3">
        <f>IF('一覧様式'!H34="男",1,IF('一覧様式'!H34="女",2,0))</f>
        <v>0</v>
      </c>
      <c r="D27" s="4" t="str">
        <f>'一覧様式'!C34&amp;" "&amp;'一覧様式'!D34</f>
        <v> </v>
      </c>
      <c r="E27" s="4" t="str">
        <f>'一覧様式'!E34&amp;" "&amp;'一覧様式'!F34</f>
        <v> </v>
      </c>
      <c r="F27" s="3">
        <f>IF(B27=0,"",'一覧様式'!$G$4)</f>
      </c>
      <c r="G27" s="3">
        <f>'一覧様式'!G34</f>
        <v>0</v>
      </c>
      <c r="H27" s="4">
        <f>'一覧様式'!I34&amp;'一覧様式'!J34</f>
      </c>
      <c r="I27" s="4">
        <f>'一覧様式'!K34</f>
        <v>0</v>
      </c>
      <c r="J27" s="4">
        <f>'一覧様式'!L34&amp;'一覧様式'!M34</f>
      </c>
      <c r="K27" s="4">
        <f>'一覧様式'!N34</f>
        <v>0</v>
      </c>
      <c r="L27" s="4">
        <f>'一覧様式'!O34&amp;'一覧様式'!P34</f>
      </c>
      <c r="M27" s="4">
        <f>'一覧様式'!Q34</f>
        <v>0</v>
      </c>
      <c r="N27" s="4">
        <f>'一覧様式'!R34&amp;'一覧様式'!S34</f>
      </c>
      <c r="O27" s="4">
        <f>'一覧様式'!T34&amp;'一覧様式'!U34</f>
      </c>
    </row>
    <row r="28" spans="1:15" ht="11.25">
      <c r="A28" s="3">
        <f>IF(B28=0,"",'一覧様式'!$K$4)</f>
      </c>
      <c r="B28" s="5">
        <f>'一覧様式'!B35</f>
        <v>0</v>
      </c>
      <c r="C28" s="3">
        <f>IF('一覧様式'!H35="男",1,IF('一覧様式'!H35="女",2,0))</f>
        <v>0</v>
      </c>
      <c r="D28" s="4" t="str">
        <f>'一覧様式'!C35&amp;" "&amp;'一覧様式'!D35</f>
        <v> </v>
      </c>
      <c r="E28" s="4" t="str">
        <f>'一覧様式'!E35&amp;" "&amp;'一覧様式'!F35</f>
        <v> </v>
      </c>
      <c r="F28" s="3">
        <f>IF(B28=0,"",'一覧様式'!$G$4)</f>
      </c>
      <c r="G28" s="3">
        <f>'一覧様式'!G35</f>
        <v>0</v>
      </c>
      <c r="H28" s="4">
        <f>'一覧様式'!I35&amp;'一覧様式'!J35</f>
      </c>
      <c r="I28" s="4">
        <f>'一覧様式'!K35</f>
        <v>0</v>
      </c>
      <c r="J28" s="4">
        <f>'一覧様式'!L35&amp;'一覧様式'!M35</f>
      </c>
      <c r="K28" s="4">
        <f>'一覧様式'!N35</f>
        <v>0</v>
      </c>
      <c r="L28" s="4">
        <f>'一覧様式'!O35&amp;'一覧様式'!P35</f>
      </c>
      <c r="M28" s="4">
        <f>'一覧様式'!Q35</f>
        <v>0</v>
      </c>
      <c r="N28" s="4">
        <f>'一覧様式'!R35&amp;'一覧様式'!S35</f>
      </c>
      <c r="O28" s="4">
        <f>'一覧様式'!T35&amp;'一覧様式'!U35</f>
      </c>
    </row>
    <row r="29" spans="1:15" ht="11.25">
      <c r="A29" s="3">
        <f>IF(B29=0,"",'一覧様式'!$K$4)</f>
      </c>
      <c r="B29" s="5">
        <f>'一覧様式'!B36</f>
        <v>0</v>
      </c>
      <c r="C29" s="3">
        <f>IF('一覧様式'!H36="男",1,IF('一覧様式'!H36="女",2,0))</f>
        <v>0</v>
      </c>
      <c r="D29" s="4" t="str">
        <f>'一覧様式'!C36&amp;" "&amp;'一覧様式'!D36</f>
        <v> </v>
      </c>
      <c r="E29" s="4" t="str">
        <f>'一覧様式'!E36&amp;" "&amp;'一覧様式'!F36</f>
        <v> </v>
      </c>
      <c r="F29" s="3">
        <f>IF(B29=0,"",'一覧様式'!$G$4)</f>
      </c>
      <c r="G29" s="3">
        <f>'一覧様式'!G36</f>
        <v>0</v>
      </c>
      <c r="H29" s="4">
        <f>'一覧様式'!I36&amp;'一覧様式'!J36</f>
      </c>
      <c r="I29" s="4">
        <f>'一覧様式'!K36</f>
        <v>0</v>
      </c>
      <c r="J29" s="4">
        <f>'一覧様式'!L36&amp;'一覧様式'!M36</f>
      </c>
      <c r="K29" s="4">
        <f>'一覧様式'!N36</f>
        <v>0</v>
      </c>
      <c r="L29" s="4">
        <f>'一覧様式'!O36&amp;'一覧様式'!P36</f>
      </c>
      <c r="M29" s="4">
        <f>'一覧様式'!Q36</f>
        <v>0</v>
      </c>
      <c r="N29" s="4">
        <f>'一覧様式'!R36&amp;'一覧様式'!S36</f>
      </c>
      <c r="O29" s="4">
        <f>'一覧様式'!T36&amp;'一覧様式'!U36</f>
      </c>
    </row>
    <row r="30" spans="1:15" ht="11.25">
      <c r="A30" s="3">
        <f>IF(B30=0,"",'一覧様式'!$K$4)</f>
      </c>
      <c r="B30" s="5">
        <f>'一覧様式'!B37</f>
        <v>0</v>
      </c>
      <c r="C30" s="3">
        <f>IF('一覧様式'!H37="男",1,IF('一覧様式'!H37="女",2,0))</f>
        <v>0</v>
      </c>
      <c r="D30" s="4" t="str">
        <f>'一覧様式'!C37&amp;" "&amp;'一覧様式'!D37</f>
        <v> </v>
      </c>
      <c r="E30" s="4" t="str">
        <f>'一覧様式'!E37&amp;" "&amp;'一覧様式'!F37</f>
        <v> </v>
      </c>
      <c r="F30" s="3">
        <f>IF(B30=0,"",'一覧様式'!$G$4)</f>
      </c>
      <c r="G30" s="3">
        <f>'一覧様式'!G37</f>
        <v>0</v>
      </c>
      <c r="H30" s="4">
        <f>'一覧様式'!I37&amp;'一覧様式'!J37</f>
      </c>
      <c r="I30" s="4">
        <f>'一覧様式'!K37</f>
        <v>0</v>
      </c>
      <c r="J30" s="4">
        <f>'一覧様式'!L37&amp;'一覧様式'!M37</f>
      </c>
      <c r="K30" s="4">
        <f>'一覧様式'!N37</f>
        <v>0</v>
      </c>
      <c r="L30" s="4">
        <f>'一覧様式'!O37&amp;'一覧様式'!P37</f>
      </c>
      <c r="M30" s="4">
        <f>'一覧様式'!Q37</f>
        <v>0</v>
      </c>
      <c r="N30" s="4">
        <f>'一覧様式'!R37&amp;'一覧様式'!S37</f>
      </c>
      <c r="O30" s="4">
        <f>'一覧様式'!T37&amp;'一覧様式'!U37</f>
      </c>
    </row>
    <row r="31" spans="1:15" ht="11.25">
      <c r="A31" s="3">
        <f>IF(B31=0,"",'一覧様式'!$K$4)</f>
      </c>
      <c r="B31" s="5">
        <f>'一覧様式'!B38</f>
        <v>0</v>
      </c>
      <c r="C31" s="3">
        <f>IF('一覧様式'!H38="男",1,IF('一覧様式'!H38="女",2,0))</f>
        <v>0</v>
      </c>
      <c r="D31" s="4" t="str">
        <f>'一覧様式'!C38&amp;" "&amp;'一覧様式'!D38</f>
        <v> </v>
      </c>
      <c r="E31" s="4" t="str">
        <f>'一覧様式'!E38&amp;" "&amp;'一覧様式'!F38</f>
        <v> </v>
      </c>
      <c r="F31" s="3">
        <f>IF(B31=0,"",'一覧様式'!$G$4)</f>
      </c>
      <c r="G31" s="3">
        <f>'一覧様式'!G38</f>
        <v>0</v>
      </c>
      <c r="H31" s="4">
        <f>'一覧様式'!I38&amp;'一覧様式'!J38</f>
      </c>
      <c r="I31" s="4">
        <f>'一覧様式'!K38</f>
        <v>0</v>
      </c>
      <c r="J31" s="4">
        <f>'一覧様式'!L38&amp;'一覧様式'!M38</f>
      </c>
      <c r="K31" s="4">
        <f>'一覧様式'!N38</f>
        <v>0</v>
      </c>
      <c r="L31" s="4">
        <f>'一覧様式'!O38&amp;'一覧様式'!P38</f>
      </c>
      <c r="M31" s="4">
        <f>'一覧様式'!Q38</f>
        <v>0</v>
      </c>
      <c r="N31" s="4">
        <f>'一覧様式'!R38&amp;'一覧様式'!S38</f>
      </c>
      <c r="O31" s="4">
        <f>'一覧様式'!T38&amp;'一覧様式'!U38</f>
      </c>
    </row>
    <row r="32" spans="1:15" ht="11.25">
      <c r="A32" s="3">
        <f>IF(B32=0,"",'一覧様式'!$K$4)</f>
      </c>
      <c r="B32" s="5">
        <f>'一覧様式'!B39</f>
        <v>0</v>
      </c>
      <c r="C32" s="3">
        <f>IF('一覧様式'!H39="男",1,IF('一覧様式'!H39="女",2,0))</f>
        <v>0</v>
      </c>
      <c r="D32" s="4" t="str">
        <f>'一覧様式'!C39&amp;" "&amp;'一覧様式'!D39</f>
        <v> </v>
      </c>
      <c r="E32" s="4" t="str">
        <f>'一覧様式'!E39&amp;" "&amp;'一覧様式'!F39</f>
        <v> </v>
      </c>
      <c r="F32" s="3">
        <f>IF(B32=0,"",'一覧様式'!$G$4)</f>
      </c>
      <c r="G32" s="3">
        <f>'一覧様式'!G39</f>
        <v>0</v>
      </c>
      <c r="H32" s="4">
        <f>'一覧様式'!I39&amp;'一覧様式'!J39</f>
      </c>
      <c r="I32" s="4">
        <f>'一覧様式'!K39</f>
        <v>0</v>
      </c>
      <c r="J32" s="4">
        <f>'一覧様式'!L39&amp;'一覧様式'!M39</f>
      </c>
      <c r="K32" s="4">
        <f>'一覧様式'!N39</f>
        <v>0</v>
      </c>
      <c r="L32" s="4">
        <f>'一覧様式'!O39&amp;'一覧様式'!P39</f>
      </c>
      <c r="M32" s="4">
        <f>'一覧様式'!Q39</f>
        <v>0</v>
      </c>
      <c r="N32" s="4">
        <f>'一覧様式'!R39&amp;'一覧様式'!S39</f>
      </c>
      <c r="O32" s="4">
        <f>'一覧様式'!T39&amp;'一覧様式'!U39</f>
      </c>
    </row>
    <row r="33" spans="1:15" ht="11.25">
      <c r="A33" s="3">
        <f>IF(B33=0,"",'一覧様式'!$K$4)</f>
      </c>
      <c r="B33" s="5">
        <f>'一覧様式'!B40</f>
        <v>0</v>
      </c>
      <c r="C33" s="3">
        <f>IF('一覧様式'!H40="男",1,IF('一覧様式'!H40="女",2,0))</f>
        <v>0</v>
      </c>
      <c r="D33" s="4" t="str">
        <f>'一覧様式'!C40&amp;" "&amp;'一覧様式'!D40</f>
        <v> </v>
      </c>
      <c r="E33" s="4" t="str">
        <f>'一覧様式'!E40&amp;" "&amp;'一覧様式'!F40</f>
        <v> </v>
      </c>
      <c r="F33" s="3">
        <f>IF(B33=0,"",'一覧様式'!$G$4)</f>
      </c>
      <c r="G33" s="3">
        <f>'一覧様式'!G40</f>
        <v>0</v>
      </c>
      <c r="H33" s="4">
        <f>'一覧様式'!I40&amp;'一覧様式'!J40</f>
      </c>
      <c r="I33" s="4">
        <f>'一覧様式'!K40</f>
        <v>0</v>
      </c>
      <c r="J33" s="4">
        <f>'一覧様式'!L40&amp;'一覧様式'!M40</f>
      </c>
      <c r="K33" s="4">
        <f>'一覧様式'!N40</f>
        <v>0</v>
      </c>
      <c r="L33" s="4">
        <f>'一覧様式'!O40&amp;'一覧様式'!P40</f>
      </c>
      <c r="M33" s="4">
        <f>'一覧様式'!Q40</f>
        <v>0</v>
      </c>
      <c r="N33" s="4">
        <f>'一覧様式'!R40&amp;'一覧様式'!S40</f>
      </c>
      <c r="O33" s="4">
        <f>'一覧様式'!T40&amp;'一覧様式'!U40</f>
      </c>
    </row>
    <row r="34" spans="1:15" ht="11.25">
      <c r="A34" s="3">
        <f>IF(B34=0,"",'一覧様式'!$K$4)</f>
      </c>
      <c r="B34" s="5">
        <f>'一覧様式'!B41</f>
        <v>0</v>
      </c>
      <c r="C34" s="3">
        <f>IF('一覧様式'!H41="男",1,IF('一覧様式'!H41="女",2,0))</f>
        <v>0</v>
      </c>
      <c r="D34" s="4" t="str">
        <f>'一覧様式'!C41&amp;" "&amp;'一覧様式'!D41</f>
        <v> </v>
      </c>
      <c r="E34" s="4" t="str">
        <f>'一覧様式'!E41&amp;" "&amp;'一覧様式'!F41</f>
        <v> </v>
      </c>
      <c r="F34" s="3">
        <f>IF(B34=0,"",'一覧様式'!$G$4)</f>
      </c>
      <c r="G34" s="3">
        <f>'一覧様式'!G41</f>
        <v>0</v>
      </c>
      <c r="H34" s="4">
        <f>'一覧様式'!I41&amp;'一覧様式'!J41</f>
      </c>
      <c r="I34" s="4">
        <f>'一覧様式'!K41</f>
        <v>0</v>
      </c>
      <c r="J34" s="4">
        <f>'一覧様式'!L41&amp;'一覧様式'!M41</f>
      </c>
      <c r="K34" s="4">
        <f>'一覧様式'!N41</f>
        <v>0</v>
      </c>
      <c r="L34" s="4">
        <f>'一覧様式'!O41&amp;'一覧様式'!P41</f>
      </c>
      <c r="M34" s="4">
        <f>'一覧様式'!Q41</f>
        <v>0</v>
      </c>
      <c r="N34" s="4">
        <f>'一覧様式'!R41&amp;'一覧様式'!S41</f>
      </c>
      <c r="O34" s="4">
        <f>'一覧様式'!T41&amp;'一覧様式'!U41</f>
      </c>
    </row>
    <row r="35" spans="1:15" ht="11.25">
      <c r="A35" s="3">
        <f>IF(B35=0,"",'一覧様式'!$K$4)</f>
      </c>
      <c r="B35" s="5">
        <f>'一覧様式'!B42</f>
        <v>0</v>
      </c>
      <c r="C35" s="3">
        <f>IF('一覧様式'!H42="男",1,IF('一覧様式'!H42="女",2,0))</f>
        <v>0</v>
      </c>
      <c r="D35" s="4" t="str">
        <f>'一覧様式'!C42&amp;" "&amp;'一覧様式'!D42</f>
        <v> </v>
      </c>
      <c r="E35" s="4" t="str">
        <f>'一覧様式'!E42&amp;" "&amp;'一覧様式'!F42</f>
        <v> </v>
      </c>
      <c r="F35" s="3">
        <f>IF(B35=0,"",'一覧様式'!$G$4)</f>
      </c>
      <c r="G35" s="3">
        <f>'一覧様式'!G42</f>
        <v>0</v>
      </c>
      <c r="H35" s="4">
        <f>'一覧様式'!I42&amp;'一覧様式'!J42</f>
      </c>
      <c r="I35" s="4">
        <f>'一覧様式'!K42</f>
        <v>0</v>
      </c>
      <c r="J35" s="4">
        <f>'一覧様式'!L42&amp;'一覧様式'!M42</f>
      </c>
      <c r="K35" s="4">
        <f>'一覧様式'!N42</f>
        <v>0</v>
      </c>
      <c r="L35" s="4">
        <f>'一覧様式'!O42&amp;'一覧様式'!P42</f>
      </c>
      <c r="M35" s="4">
        <f>'一覧様式'!Q42</f>
        <v>0</v>
      </c>
      <c r="N35" s="4">
        <f>'一覧様式'!R42&amp;'一覧様式'!S42</f>
      </c>
      <c r="O35" s="4">
        <f>'一覧様式'!T42&amp;'一覧様式'!U42</f>
      </c>
    </row>
    <row r="36" spans="1:15" ht="11.25">
      <c r="A36" s="3">
        <f>IF(B36=0,"",'一覧様式'!$K$4)</f>
      </c>
      <c r="B36" s="5">
        <f>'一覧様式'!B43</f>
        <v>0</v>
      </c>
      <c r="C36" s="3">
        <f>IF('一覧様式'!H43="男",1,IF('一覧様式'!H43="女",2,0))</f>
        <v>0</v>
      </c>
      <c r="D36" s="4" t="str">
        <f>'一覧様式'!C43&amp;" "&amp;'一覧様式'!D43</f>
        <v> </v>
      </c>
      <c r="E36" s="4" t="str">
        <f>'一覧様式'!E43&amp;" "&amp;'一覧様式'!F43</f>
        <v> </v>
      </c>
      <c r="F36" s="3">
        <f>IF(B36=0,"",'一覧様式'!$G$4)</f>
      </c>
      <c r="G36" s="3">
        <f>'一覧様式'!G43</f>
        <v>0</v>
      </c>
      <c r="H36" s="4">
        <f>'一覧様式'!I43&amp;'一覧様式'!J43</f>
      </c>
      <c r="I36" s="4">
        <f>'一覧様式'!K43</f>
        <v>0</v>
      </c>
      <c r="J36" s="4">
        <f>'一覧様式'!L43&amp;'一覧様式'!M43</f>
      </c>
      <c r="K36" s="4">
        <f>'一覧様式'!N43</f>
        <v>0</v>
      </c>
      <c r="L36" s="4">
        <f>'一覧様式'!O43&amp;'一覧様式'!P43</f>
      </c>
      <c r="M36" s="4">
        <f>'一覧様式'!Q43</f>
        <v>0</v>
      </c>
      <c r="N36" s="4">
        <f>'一覧様式'!R43&amp;'一覧様式'!S43</f>
      </c>
      <c r="O36" s="4">
        <f>'一覧様式'!T43&amp;'一覧様式'!U43</f>
      </c>
    </row>
    <row r="37" spans="1:15" ht="11.25">
      <c r="A37" s="3">
        <f>IF(B37=0,"",'一覧様式'!$K$4)</f>
      </c>
      <c r="B37" s="5">
        <f>'一覧様式'!B44</f>
        <v>0</v>
      </c>
      <c r="C37" s="3">
        <f>IF('一覧様式'!H44="男",1,IF('一覧様式'!H44="女",2,0))</f>
        <v>0</v>
      </c>
      <c r="D37" s="4" t="str">
        <f>'一覧様式'!C44&amp;" "&amp;'一覧様式'!D44</f>
        <v> </v>
      </c>
      <c r="E37" s="4" t="str">
        <f>'一覧様式'!E44&amp;" "&amp;'一覧様式'!F44</f>
        <v> </v>
      </c>
      <c r="F37" s="3">
        <f>IF(B37=0,"",'一覧様式'!$G$4)</f>
      </c>
      <c r="G37" s="3">
        <f>'一覧様式'!G44</f>
        <v>0</v>
      </c>
      <c r="H37" s="4">
        <f>'一覧様式'!I44&amp;'一覧様式'!J44</f>
      </c>
      <c r="I37" s="4">
        <f>'一覧様式'!K44</f>
        <v>0</v>
      </c>
      <c r="J37" s="4">
        <f>'一覧様式'!L44&amp;'一覧様式'!M44</f>
      </c>
      <c r="K37" s="4">
        <f>'一覧様式'!N44</f>
        <v>0</v>
      </c>
      <c r="L37" s="4">
        <f>'一覧様式'!O44&amp;'一覧様式'!P44</f>
      </c>
      <c r="M37" s="4">
        <f>'一覧様式'!Q44</f>
        <v>0</v>
      </c>
      <c r="N37" s="4">
        <f>'一覧様式'!R44&amp;'一覧様式'!S44</f>
      </c>
      <c r="O37" s="4">
        <f>'一覧様式'!T44&amp;'一覧様式'!U44</f>
      </c>
    </row>
    <row r="38" spans="1:15" ht="11.25">
      <c r="A38" s="3">
        <f>IF(B38=0,"",'一覧様式'!$K$4)</f>
      </c>
      <c r="B38" s="5">
        <f>'一覧様式'!B45</f>
        <v>0</v>
      </c>
      <c r="C38" s="3">
        <f>IF('一覧様式'!H45="男",1,IF('一覧様式'!H45="女",2,0))</f>
        <v>0</v>
      </c>
      <c r="D38" s="4" t="str">
        <f>'一覧様式'!C45&amp;" "&amp;'一覧様式'!D45</f>
        <v> </v>
      </c>
      <c r="E38" s="4" t="str">
        <f>'一覧様式'!E45&amp;" "&amp;'一覧様式'!F45</f>
        <v> </v>
      </c>
      <c r="F38" s="3">
        <f>IF(B38=0,"",'一覧様式'!$G$4)</f>
      </c>
      <c r="G38" s="3">
        <f>'一覧様式'!G45</f>
        <v>0</v>
      </c>
      <c r="H38" s="4">
        <f>'一覧様式'!I45&amp;'一覧様式'!J45</f>
      </c>
      <c r="I38" s="4">
        <f>'一覧様式'!K45</f>
        <v>0</v>
      </c>
      <c r="J38" s="4">
        <f>'一覧様式'!L45&amp;'一覧様式'!M45</f>
      </c>
      <c r="K38" s="4">
        <f>'一覧様式'!N45</f>
        <v>0</v>
      </c>
      <c r="L38" s="4">
        <f>'一覧様式'!O45&amp;'一覧様式'!P45</f>
      </c>
      <c r="M38" s="4">
        <f>'一覧様式'!Q45</f>
        <v>0</v>
      </c>
      <c r="N38" s="4">
        <f>'一覧様式'!R45&amp;'一覧様式'!S45</f>
      </c>
      <c r="O38" s="4">
        <f>'一覧様式'!T45&amp;'一覧様式'!U45</f>
      </c>
    </row>
    <row r="39" spans="1:15" ht="11.25">
      <c r="A39" s="3">
        <f>IF(B39=0,"",'一覧様式'!$K$4)</f>
      </c>
      <c r="B39" s="5">
        <f>'一覧様式'!B46</f>
        <v>0</v>
      </c>
      <c r="C39" s="3">
        <f>IF('一覧様式'!H46="男",1,IF('一覧様式'!H46="女",2,0))</f>
        <v>0</v>
      </c>
      <c r="D39" s="4" t="str">
        <f>'一覧様式'!C46&amp;" "&amp;'一覧様式'!D46</f>
        <v> </v>
      </c>
      <c r="E39" s="4" t="str">
        <f>'一覧様式'!E46&amp;" "&amp;'一覧様式'!F46</f>
        <v> </v>
      </c>
      <c r="F39" s="3">
        <f>IF(B39=0,"",'一覧様式'!$G$4)</f>
      </c>
      <c r="G39" s="3">
        <f>'一覧様式'!G46</f>
        <v>0</v>
      </c>
      <c r="H39" s="4">
        <f>'一覧様式'!I46&amp;'一覧様式'!J46</f>
      </c>
      <c r="I39" s="4">
        <f>'一覧様式'!K46</f>
        <v>0</v>
      </c>
      <c r="J39" s="4">
        <f>'一覧様式'!L46&amp;'一覧様式'!M46</f>
      </c>
      <c r="K39" s="4">
        <f>'一覧様式'!N46</f>
        <v>0</v>
      </c>
      <c r="L39" s="4">
        <f>'一覧様式'!O46&amp;'一覧様式'!P46</f>
      </c>
      <c r="M39" s="4">
        <f>'一覧様式'!Q46</f>
        <v>0</v>
      </c>
      <c r="N39" s="4">
        <f>'一覧様式'!R46&amp;'一覧様式'!S46</f>
      </c>
      <c r="O39" s="4">
        <f>'一覧様式'!T46&amp;'一覧様式'!U46</f>
      </c>
    </row>
    <row r="40" spans="1:15" ht="11.25">
      <c r="A40" s="3">
        <f>IF(B40=0,"",'一覧様式'!$K$4)</f>
      </c>
      <c r="B40" s="5">
        <f>'一覧様式'!B47</f>
        <v>0</v>
      </c>
      <c r="C40" s="3">
        <f>IF('一覧様式'!H47="男",1,IF('一覧様式'!H47="女",2,0))</f>
        <v>0</v>
      </c>
      <c r="D40" s="4" t="str">
        <f>'一覧様式'!C47&amp;" "&amp;'一覧様式'!D47</f>
        <v> </v>
      </c>
      <c r="E40" s="4" t="str">
        <f>'一覧様式'!E47&amp;" "&amp;'一覧様式'!F47</f>
        <v> </v>
      </c>
      <c r="F40" s="3">
        <f>IF(B40=0,"",'一覧様式'!$G$4)</f>
      </c>
      <c r="G40" s="3">
        <f>'一覧様式'!G47</f>
        <v>0</v>
      </c>
      <c r="H40" s="4">
        <f>'一覧様式'!I47&amp;'一覧様式'!J47</f>
      </c>
      <c r="I40" s="4">
        <f>'一覧様式'!K47</f>
        <v>0</v>
      </c>
      <c r="J40" s="4">
        <f>'一覧様式'!L47&amp;'一覧様式'!M47</f>
      </c>
      <c r="K40" s="4">
        <f>'一覧様式'!N47</f>
        <v>0</v>
      </c>
      <c r="L40" s="4">
        <f>'一覧様式'!O47&amp;'一覧様式'!P47</f>
      </c>
      <c r="M40" s="4">
        <f>'一覧様式'!Q47</f>
        <v>0</v>
      </c>
      <c r="N40" s="4">
        <f>'一覧様式'!R47&amp;'一覧様式'!S47</f>
      </c>
      <c r="O40" s="4">
        <f>'一覧様式'!T47&amp;'一覧様式'!U47</f>
      </c>
    </row>
    <row r="41" spans="1:15" ht="11.25">
      <c r="A41" s="3">
        <f>IF(B41=0,"",'一覧様式'!$K$4)</f>
      </c>
      <c r="B41" s="5">
        <f>'一覧様式'!B48</f>
        <v>0</v>
      </c>
      <c r="C41" s="3">
        <f>IF('一覧様式'!H48="男",1,IF('一覧様式'!H48="女",2,0))</f>
        <v>0</v>
      </c>
      <c r="D41" s="4" t="str">
        <f>'一覧様式'!C48&amp;" "&amp;'一覧様式'!D48</f>
        <v> </v>
      </c>
      <c r="E41" s="4" t="str">
        <f>'一覧様式'!E48&amp;" "&amp;'一覧様式'!F48</f>
        <v> </v>
      </c>
      <c r="F41" s="3">
        <f>IF(B41=0,"",'一覧様式'!$G$4)</f>
      </c>
      <c r="G41" s="3">
        <f>'一覧様式'!G48</f>
        <v>0</v>
      </c>
      <c r="H41" s="4">
        <f>'一覧様式'!I48&amp;'一覧様式'!J48</f>
      </c>
      <c r="I41" s="4">
        <f>'一覧様式'!K48</f>
        <v>0</v>
      </c>
      <c r="J41" s="4">
        <f>'一覧様式'!L48&amp;'一覧様式'!M48</f>
      </c>
      <c r="K41" s="4">
        <f>'一覧様式'!N48</f>
        <v>0</v>
      </c>
      <c r="L41" s="4">
        <f>'一覧様式'!O48&amp;'一覧様式'!P48</f>
      </c>
      <c r="M41" s="4">
        <f>'一覧様式'!Q48</f>
        <v>0</v>
      </c>
      <c r="N41" s="4">
        <f>'一覧様式'!R48&amp;'一覧様式'!S48</f>
      </c>
      <c r="O41" s="4">
        <f>'一覧様式'!T48&amp;'一覧様式'!U48</f>
      </c>
    </row>
    <row r="42" spans="1:15" ht="11.25">
      <c r="A42" s="3">
        <f>IF(B42=0,"",'一覧様式'!$K$4)</f>
      </c>
      <c r="B42" s="5">
        <f>'一覧様式'!B49</f>
        <v>0</v>
      </c>
      <c r="C42" s="3">
        <f>IF('一覧様式'!H49="男",1,IF('一覧様式'!H49="女",2,0))</f>
        <v>0</v>
      </c>
      <c r="D42" s="4" t="str">
        <f>'一覧様式'!C49&amp;" "&amp;'一覧様式'!D49</f>
        <v> </v>
      </c>
      <c r="E42" s="4" t="str">
        <f>'一覧様式'!E49&amp;" "&amp;'一覧様式'!F49</f>
        <v> </v>
      </c>
      <c r="F42" s="3">
        <f>IF(B42=0,"",'一覧様式'!$G$4)</f>
      </c>
      <c r="G42" s="3">
        <f>'一覧様式'!G49</f>
        <v>0</v>
      </c>
      <c r="H42" s="4">
        <f>'一覧様式'!I49&amp;'一覧様式'!J49</f>
      </c>
      <c r="I42" s="4">
        <f>'一覧様式'!K49</f>
        <v>0</v>
      </c>
      <c r="J42" s="4">
        <f>'一覧様式'!L49&amp;'一覧様式'!M49</f>
      </c>
      <c r="K42" s="4">
        <f>'一覧様式'!N49</f>
        <v>0</v>
      </c>
      <c r="L42" s="4">
        <f>'一覧様式'!O49&amp;'一覧様式'!P49</f>
      </c>
      <c r="M42" s="4">
        <f>'一覧様式'!Q49</f>
        <v>0</v>
      </c>
      <c r="N42" s="4">
        <f>'一覧様式'!R49&amp;'一覧様式'!S49</f>
      </c>
      <c r="O42" s="4">
        <f>'一覧様式'!T49&amp;'一覧様式'!U49</f>
      </c>
    </row>
    <row r="43" spans="1:15" ht="11.25">
      <c r="A43" s="3">
        <f>IF(B43=0,"",'一覧様式'!$K$4)</f>
      </c>
      <c r="B43" s="5">
        <f>'一覧様式'!B50</f>
        <v>0</v>
      </c>
      <c r="C43" s="3">
        <f>IF('一覧様式'!H50="男",1,IF('一覧様式'!H50="女",2,0))</f>
        <v>0</v>
      </c>
      <c r="D43" s="4" t="str">
        <f>'一覧様式'!C50&amp;" "&amp;'一覧様式'!D50</f>
        <v> </v>
      </c>
      <c r="E43" s="4" t="str">
        <f>'一覧様式'!E50&amp;" "&amp;'一覧様式'!F50</f>
        <v> </v>
      </c>
      <c r="F43" s="3">
        <f>IF(B43=0,"",'一覧様式'!$G$4)</f>
      </c>
      <c r="G43" s="3">
        <f>'一覧様式'!G50</f>
        <v>0</v>
      </c>
      <c r="H43" s="4">
        <f>'一覧様式'!I50&amp;'一覧様式'!J50</f>
      </c>
      <c r="I43" s="4">
        <f>'一覧様式'!K50</f>
        <v>0</v>
      </c>
      <c r="J43" s="4">
        <f>'一覧様式'!L50&amp;'一覧様式'!M50</f>
      </c>
      <c r="K43" s="4">
        <f>'一覧様式'!N50</f>
        <v>0</v>
      </c>
      <c r="L43" s="4">
        <f>'一覧様式'!O50&amp;'一覧様式'!P50</f>
      </c>
      <c r="M43" s="4">
        <f>'一覧様式'!Q50</f>
        <v>0</v>
      </c>
      <c r="N43" s="4">
        <f>'一覧様式'!R50&amp;'一覧様式'!S50</f>
      </c>
      <c r="O43" s="4">
        <f>'一覧様式'!T50&amp;'一覧様式'!U50</f>
      </c>
    </row>
    <row r="44" spans="1:15" ht="11.25">
      <c r="A44" s="3">
        <f>IF(B44=0,"",'一覧様式'!$K$4)</f>
      </c>
      <c r="B44" s="5">
        <f>'一覧様式'!B51</f>
        <v>0</v>
      </c>
      <c r="C44" s="3">
        <f>IF('一覧様式'!H51="男",1,IF('一覧様式'!H51="女",2,0))</f>
        <v>0</v>
      </c>
      <c r="D44" s="4" t="str">
        <f>'一覧様式'!C51&amp;" "&amp;'一覧様式'!D51</f>
        <v> </v>
      </c>
      <c r="E44" s="4" t="str">
        <f>'一覧様式'!E51&amp;" "&amp;'一覧様式'!F51</f>
        <v> </v>
      </c>
      <c r="F44" s="3">
        <f>IF(B44=0,"",'一覧様式'!$G$4)</f>
      </c>
      <c r="G44" s="3">
        <f>'一覧様式'!G51</f>
        <v>0</v>
      </c>
      <c r="H44" s="4">
        <f>'一覧様式'!I51&amp;'一覧様式'!J51</f>
      </c>
      <c r="I44" s="4">
        <f>'一覧様式'!K51</f>
        <v>0</v>
      </c>
      <c r="J44" s="4">
        <f>'一覧様式'!L51&amp;'一覧様式'!M51</f>
      </c>
      <c r="K44" s="4">
        <f>'一覧様式'!N51</f>
        <v>0</v>
      </c>
      <c r="L44" s="4">
        <f>'一覧様式'!O51&amp;'一覧様式'!P51</f>
      </c>
      <c r="M44" s="4">
        <f>'一覧様式'!Q51</f>
        <v>0</v>
      </c>
      <c r="N44" s="4">
        <f>'一覧様式'!R51&amp;'一覧様式'!S51</f>
      </c>
      <c r="O44" s="4">
        <f>'一覧様式'!T51&amp;'一覧様式'!U51</f>
      </c>
    </row>
    <row r="45" spans="1:15" ht="11.25">
      <c r="A45" s="3">
        <f>IF(B45=0,"",'一覧様式'!$K$4)</f>
      </c>
      <c r="B45" s="5">
        <f>'一覧様式'!B52</f>
        <v>0</v>
      </c>
      <c r="C45" s="3">
        <f>IF('一覧様式'!H52="男",1,IF('一覧様式'!H52="女",2,0))</f>
        <v>0</v>
      </c>
      <c r="D45" s="4" t="str">
        <f>'一覧様式'!C52&amp;" "&amp;'一覧様式'!D52</f>
        <v> </v>
      </c>
      <c r="E45" s="4" t="str">
        <f>'一覧様式'!E52&amp;" "&amp;'一覧様式'!F52</f>
        <v> </v>
      </c>
      <c r="F45" s="3">
        <f>IF(B45=0,"",'一覧様式'!$G$4)</f>
      </c>
      <c r="G45" s="3">
        <f>'一覧様式'!G52</f>
        <v>0</v>
      </c>
      <c r="H45" s="4">
        <f>'一覧様式'!I52&amp;'一覧様式'!J52</f>
      </c>
      <c r="I45" s="4">
        <f>'一覧様式'!K52</f>
        <v>0</v>
      </c>
      <c r="J45" s="4">
        <f>'一覧様式'!L52&amp;'一覧様式'!M52</f>
      </c>
      <c r="K45" s="4">
        <f>'一覧様式'!N52</f>
        <v>0</v>
      </c>
      <c r="L45" s="4">
        <f>'一覧様式'!O52&amp;'一覧様式'!P52</f>
      </c>
      <c r="M45" s="4">
        <f>'一覧様式'!Q52</f>
        <v>0</v>
      </c>
      <c r="N45" s="4">
        <f>'一覧様式'!R52&amp;'一覧様式'!S52</f>
      </c>
      <c r="O45" s="4">
        <f>'一覧様式'!T52&amp;'一覧様式'!U52</f>
      </c>
    </row>
    <row r="46" spans="1:15" ht="11.25">
      <c r="A46" s="3">
        <f>IF(B46=0,"",'一覧様式'!$K$4)</f>
      </c>
      <c r="B46" s="5">
        <f>'一覧様式'!B53</f>
        <v>0</v>
      </c>
      <c r="C46" s="3">
        <f>IF('一覧様式'!H53="男",1,IF('一覧様式'!H53="女",2,0))</f>
        <v>0</v>
      </c>
      <c r="D46" s="4" t="str">
        <f>'一覧様式'!C53&amp;" "&amp;'一覧様式'!D53</f>
        <v> </v>
      </c>
      <c r="E46" s="4" t="str">
        <f>'一覧様式'!E53&amp;" "&amp;'一覧様式'!F53</f>
        <v> </v>
      </c>
      <c r="F46" s="3">
        <f>IF(B46=0,"",'一覧様式'!$G$4)</f>
      </c>
      <c r="G46" s="3">
        <f>'一覧様式'!G53</f>
        <v>0</v>
      </c>
      <c r="H46" s="4">
        <f>'一覧様式'!I53&amp;'一覧様式'!J53</f>
      </c>
      <c r="I46" s="4">
        <f>'一覧様式'!K53</f>
        <v>0</v>
      </c>
      <c r="J46" s="4">
        <f>'一覧様式'!L53&amp;'一覧様式'!M53</f>
      </c>
      <c r="K46" s="4">
        <f>'一覧様式'!N53</f>
        <v>0</v>
      </c>
      <c r="L46" s="4">
        <f>'一覧様式'!O53&amp;'一覧様式'!P53</f>
      </c>
      <c r="M46" s="4">
        <f>'一覧様式'!Q53</f>
        <v>0</v>
      </c>
      <c r="N46" s="4">
        <f>'一覧様式'!R53&amp;'一覧様式'!S53</f>
      </c>
      <c r="O46" s="4">
        <f>'一覧様式'!T53&amp;'一覧様式'!U53</f>
      </c>
    </row>
    <row r="47" spans="1:15" ht="11.25">
      <c r="A47" s="3">
        <f>IF(B47=0,"",'一覧様式'!$K$4)</f>
      </c>
      <c r="B47" s="5">
        <f>'一覧様式'!B54</f>
        <v>0</v>
      </c>
      <c r="C47" s="3">
        <f>IF('一覧様式'!H54="男",1,IF('一覧様式'!H54="女",2,0))</f>
        <v>0</v>
      </c>
      <c r="D47" s="4" t="str">
        <f>'一覧様式'!C54&amp;" "&amp;'一覧様式'!D54</f>
        <v> </v>
      </c>
      <c r="E47" s="4" t="str">
        <f>'一覧様式'!E54&amp;" "&amp;'一覧様式'!F54</f>
        <v> </v>
      </c>
      <c r="F47" s="3">
        <f>IF(B47=0,"",'一覧様式'!$G$4)</f>
      </c>
      <c r="G47" s="3">
        <f>'一覧様式'!G54</f>
        <v>0</v>
      </c>
      <c r="H47" s="4">
        <f>'一覧様式'!I54&amp;'一覧様式'!J54</f>
      </c>
      <c r="I47" s="4">
        <f>'一覧様式'!K54</f>
        <v>0</v>
      </c>
      <c r="J47" s="4">
        <f>'一覧様式'!L54&amp;'一覧様式'!M54</f>
      </c>
      <c r="K47" s="4">
        <f>'一覧様式'!N54</f>
        <v>0</v>
      </c>
      <c r="L47" s="4">
        <f>'一覧様式'!O54&amp;'一覧様式'!P54</f>
      </c>
      <c r="M47" s="4">
        <f>'一覧様式'!Q54</f>
        <v>0</v>
      </c>
      <c r="N47" s="4">
        <f>'一覧様式'!R54&amp;'一覧様式'!S54</f>
      </c>
      <c r="O47" s="4">
        <f>'一覧様式'!T54&amp;'一覧様式'!U54</f>
      </c>
    </row>
    <row r="48" spans="1:15" ht="11.25">
      <c r="A48" s="3">
        <f>IF(B48=0,"",'一覧様式'!$K$4)</f>
      </c>
      <c r="B48" s="5">
        <f>'一覧様式'!B55</f>
        <v>0</v>
      </c>
      <c r="C48" s="3">
        <f>IF('一覧様式'!H55="男",1,IF('一覧様式'!H55="女",2,0))</f>
        <v>0</v>
      </c>
      <c r="D48" s="4" t="str">
        <f>'一覧様式'!C55&amp;" "&amp;'一覧様式'!D55</f>
        <v> </v>
      </c>
      <c r="E48" s="4" t="str">
        <f>'一覧様式'!E55&amp;" "&amp;'一覧様式'!F55</f>
        <v> </v>
      </c>
      <c r="F48" s="3">
        <f>IF(B48=0,"",'一覧様式'!$G$4)</f>
      </c>
      <c r="G48" s="3">
        <f>'一覧様式'!G55</f>
        <v>0</v>
      </c>
      <c r="H48" s="4">
        <f>'一覧様式'!I55&amp;'一覧様式'!J55</f>
      </c>
      <c r="I48" s="4">
        <f>'一覧様式'!K55</f>
        <v>0</v>
      </c>
      <c r="J48" s="4">
        <f>'一覧様式'!L55&amp;'一覧様式'!M55</f>
      </c>
      <c r="K48" s="4">
        <f>'一覧様式'!N55</f>
        <v>0</v>
      </c>
      <c r="L48" s="4">
        <f>'一覧様式'!O55&amp;'一覧様式'!P55</f>
      </c>
      <c r="M48" s="4">
        <f>'一覧様式'!Q55</f>
        <v>0</v>
      </c>
      <c r="N48" s="4">
        <f>'一覧様式'!R55&amp;'一覧様式'!S55</f>
      </c>
      <c r="O48" s="4">
        <f>'一覧様式'!T55&amp;'一覧様式'!U55</f>
      </c>
    </row>
    <row r="49" spans="1:15" ht="11.25">
      <c r="A49" s="3">
        <f>IF(B49=0,"",'一覧様式'!$K$4)</f>
      </c>
      <c r="B49" s="5">
        <f>'一覧様式'!B56</f>
        <v>0</v>
      </c>
      <c r="C49" s="3">
        <f>IF('一覧様式'!H56="男",1,IF('一覧様式'!H56="女",2,0))</f>
        <v>0</v>
      </c>
      <c r="D49" s="4" t="str">
        <f>'一覧様式'!C56&amp;" "&amp;'一覧様式'!D56</f>
        <v> </v>
      </c>
      <c r="E49" s="4" t="str">
        <f>'一覧様式'!E56&amp;" "&amp;'一覧様式'!F56</f>
        <v> </v>
      </c>
      <c r="F49" s="3">
        <f>IF(B49=0,"",'一覧様式'!$G$4)</f>
      </c>
      <c r="G49" s="3">
        <f>'一覧様式'!G56</f>
        <v>0</v>
      </c>
      <c r="H49" s="4">
        <f>'一覧様式'!I56&amp;'一覧様式'!J56</f>
      </c>
      <c r="I49" s="4">
        <f>'一覧様式'!K56</f>
        <v>0</v>
      </c>
      <c r="J49" s="4">
        <f>'一覧様式'!L56&amp;'一覧様式'!M56</f>
      </c>
      <c r="K49" s="4">
        <f>'一覧様式'!N56</f>
        <v>0</v>
      </c>
      <c r="L49" s="4">
        <f>'一覧様式'!O56&amp;'一覧様式'!P56</f>
      </c>
      <c r="M49" s="4">
        <f>'一覧様式'!Q56</f>
        <v>0</v>
      </c>
      <c r="N49" s="4">
        <f>'一覧様式'!R56&amp;'一覧様式'!S56</f>
      </c>
      <c r="O49" s="4">
        <f>'一覧様式'!T56&amp;'一覧様式'!U56</f>
      </c>
    </row>
    <row r="50" spans="1:15" ht="11.25">
      <c r="A50" s="3">
        <f>IF(B50=0,"",'一覧様式'!$K$4)</f>
      </c>
      <c r="B50" s="5">
        <f>'一覧様式'!B57</f>
        <v>0</v>
      </c>
      <c r="C50" s="3">
        <f>IF('一覧様式'!H57="男",1,IF('一覧様式'!H57="女",2,0))</f>
        <v>0</v>
      </c>
      <c r="D50" s="4" t="str">
        <f>'一覧様式'!C57&amp;" "&amp;'一覧様式'!D57</f>
        <v> </v>
      </c>
      <c r="E50" s="4" t="str">
        <f>'一覧様式'!E57&amp;" "&amp;'一覧様式'!F57</f>
        <v> </v>
      </c>
      <c r="F50" s="3">
        <f>IF(B50=0,"",'一覧様式'!$G$4)</f>
      </c>
      <c r="G50" s="3">
        <f>'一覧様式'!G57</f>
        <v>0</v>
      </c>
      <c r="H50" s="4">
        <f>'一覧様式'!I57&amp;'一覧様式'!J57</f>
      </c>
      <c r="I50" s="4">
        <f>'一覧様式'!K57</f>
        <v>0</v>
      </c>
      <c r="J50" s="4">
        <f>'一覧様式'!L57&amp;'一覧様式'!M57</f>
      </c>
      <c r="K50" s="4">
        <f>'一覧様式'!N57</f>
        <v>0</v>
      </c>
      <c r="L50" s="4">
        <f>'一覧様式'!O57&amp;'一覧様式'!P57</f>
      </c>
      <c r="M50" s="4">
        <f>'一覧様式'!Q57</f>
        <v>0</v>
      </c>
      <c r="N50" s="4">
        <f>'一覧様式'!R57&amp;'一覧様式'!S57</f>
      </c>
      <c r="O50" s="4">
        <f>'一覧様式'!T57&amp;'一覧様式'!U57</f>
      </c>
    </row>
    <row r="51" spans="1:15" ht="11.25">
      <c r="A51" s="3">
        <f>IF(B51=0,"",'一覧様式'!$K$4)</f>
      </c>
      <c r="B51" s="5">
        <f>'一覧様式'!B58</f>
        <v>0</v>
      </c>
      <c r="C51" s="3">
        <f>IF('一覧様式'!H58="男",1,IF('一覧様式'!H58="女",2,0))</f>
        <v>0</v>
      </c>
      <c r="D51" s="4" t="str">
        <f>'一覧様式'!C58&amp;" "&amp;'一覧様式'!D58</f>
        <v> </v>
      </c>
      <c r="E51" s="4" t="str">
        <f>'一覧様式'!E58&amp;" "&amp;'一覧様式'!F58</f>
        <v> </v>
      </c>
      <c r="F51" s="3">
        <f>IF(B51=0,"",'一覧様式'!$G$4)</f>
      </c>
      <c r="G51" s="3">
        <f>'一覧様式'!G58</f>
        <v>0</v>
      </c>
      <c r="H51" s="4">
        <f>'一覧様式'!I58&amp;'一覧様式'!J58</f>
      </c>
      <c r="I51" s="4">
        <f>'一覧様式'!K58</f>
        <v>0</v>
      </c>
      <c r="J51" s="4">
        <f>'一覧様式'!L58&amp;'一覧様式'!M58</f>
      </c>
      <c r="K51" s="4">
        <f>'一覧様式'!N58</f>
        <v>0</v>
      </c>
      <c r="L51" s="4">
        <f>'一覧様式'!O58&amp;'一覧様式'!P58</f>
      </c>
      <c r="M51" s="4">
        <f>'一覧様式'!Q58</f>
        <v>0</v>
      </c>
      <c r="N51" s="4">
        <f>'一覧様式'!R58&amp;'一覧様式'!S58</f>
      </c>
      <c r="O51" s="4">
        <f>'一覧様式'!T58&amp;'一覧様式'!U58</f>
      </c>
    </row>
    <row r="52" spans="1:15" ht="11.25">
      <c r="A52" s="3">
        <f>IF(B52=0,"",'一覧様式'!$K$4)</f>
      </c>
      <c r="B52" s="5">
        <f>'一覧様式'!B59</f>
        <v>0</v>
      </c>
      <c r="C52" s="3">
        <f>IF('一覧様式'!H59="男",1,IF('一覧様式'!H59="女",2,0))</f>
        <v>0</v>
      </c>
      <c r="D52" s="4" t="str">
        <f>'一覧様式'!C59&amp;" "&amp;'一覧様式'!D59</f>
        <v> </v>
      </c>
      <c r="E52" s="4" t="str">
        <f>'一覧様式'!E59&amp;" "&amp;'一覧様式'!F59</f>
        <v> </v>
      </c>
      <c r="F52" s="3">
        <f>IF(B52=0,"",'一覧様式'!$G$4)</f>
      </c>
      <c r="G52" s="3">
        <f>'一覧様式'!G59</f>
        <v>0</v>
      </c>
      <c r="H52" s="4">
        <f>'一覧様式'!I59&amp;'一覧様式'!J59</f>
      </c>
      <c r="I52" s="4">
        <f>'一覧様式'!K59</f>
        <v>0</v>
      </c>
      <c r="J52" s="4">
        <f>'一覧様式'!L59&amp;'一覧様式'!M59</f>
      </c>
      <c r="K52" s="4">
        <f>'一覧様式'!N59</f>
        <v>0</v>
      </c>
      <c r="L52" s="4">
        <f>'一覧様式'!O59&amp;'一覧様式'!P59</f>
      </c>
      <c r="M52" s="4">
        <f>'一覧様式'!Q59</f>
        <v>0</v>
      </c>
      <c r="N52" s="4">
        <f>'一覧様式'!R59&amp;'一覧様式'!S59</f>
      </c>
      <c r="O52" s="4">
        <f>'一覧様式'!T59&amp;'一覧様式'!U59</f>
      </c>
    </row>
    <row r="53" spans="1:15" ht="11.25">
      <c r="A53" s="3">
        <f>IF(B53=0,"",'一覧様式'!$K$4)</f>
      </c>
      <c r="B53" s="5">
        <f>'一覧様式'!B60</f>
        <v>0</v>
      </c>
      <c r="C53" s="3">
        <f>IF('一覧様式'!H60="男",1,IF('一覧様式'!H60="女",2,0))</f>
        <v>0</v>
      </c>
      <c r="D53" s="4" t="str">
        <f>'一覧様式'!C60&amp;" "&amp;'一覧様式'!D60</f>
        <v> </v>
      </c>
      <c r="E53" s="4" t="str">
        <f>'一覧様式'!E60&amp;" "&amp;'一覧様式'!F60</f>
        <v> </v>
      </c>
      <c r="F53" s="3">
        <f>IF(B53=0,"",'一覧様式'!$G$4)</f>
      </c>
      <c r="G53" s="3">
        <f>'一覧様式'!G60</f>
        <v>0</v>
      </c>
      <c r="H53" s="4">
        <f>'一覧様式'!I60&amp;'一覧様式'!J60</f>
      </c>
      <c r="I53" s="4">
        <f>'一覧様式'!K60</f>
        <v>0</v>
      </c>
      <c r="J53" s="4">
        <f>'一覧様式'!L60&amp;'一覧様式'!M60</f>
      </c>
      <c r="K53" s="4">
        <f>'一覧様式'!N60</f>
        <v>0</v>
      </c>
      <c r="L53" s="4">
        <f>'一覧様式'!O60&amp;'一覧様式'!P60</f>
      </c>
      <c r="M53" s="4">
        <f>'一覧様式'!Q60</f>
        <v>0</v>
      </c>
      <c r="N53" s="4">
        <f>'一覧様式'!R60&amp;'一覧様式'!S60</f>
      </c>
      <c r="O53" s="4">
        <f>'一覧様式'!T60&amp;'一覧様式'!U60</f>
      </c>
    </row>
    <row r="54" spans="1:15" ht="11.25">
      <c r="A54" s="3">
        <f>IF(B54=0,"",'一覧様式'!$K$4)</f>
      </c>
      <c r="B54" s="5">
        <f>'一覧様式'!B61</f>
        <v>0</v>
      </c>
      <c r="C54" s="3">
        <f>IF('一覧様式'!H61="男",1,IF('一覧様式'!H61="女",2,0))</f>
        <v>0</v>
      </c>
      <c r="D54" s="4" t="str">
        <f>'一覧様式'!C61&amp;" "&amp;'一覧様式'!D61</f>
        <v> </v>
      </c>
      <c r="E54" s="4" t="str">
        <f>'一覧様式'!E61&amp;" "&amp;'一覧様式'!F61</f>
        <v> </v>
      </c>
      <c r="F54" s="3">
        <f>IF(B54=0,"",'一覧様式'!$G$4)</f>
      </c>
      <c r="G54" s="3">
        <f>'一覧様式'!G61</f>
        <v>0</v>
      </c>
      <c r="H54" s="4">
        <f>'一覧様式'!I61&amp;'一覧様式'!J61</f>
      </c>
      <c r="I54" s="4">
        <f>'一覧様式'!K61</f>
        <v>0</v>
      </c>
      <c r="J54" s="4">
        <f>'一覧様式'!L61&amp;'一覧様式'!M61</f>
      </c>
      <c r="K54" s="4">
        <f>'一覧様式'!N61</f>
        <v>0</v>
      </c>
      <c r="L54" s="4">
        <f>'一覧様式'!O61&amp;'一覧様式'!P61</f>
      </c>
      <c r="M54" s="4">
        <f>'一覧様式'!Q61</f>
        <v>0</v>
      </c>
      <c r="N54" s="4">
        <f>'一覧様式'!R61&amp;'一覧様式'!S61</f>
      </c>
      <c r="O54" s="4">
        <f>'一覧様式'!T61&amp;'一覧様式'!U61</f>
      </c>
    </row>
    <row r="55" spans="1:15" ht="11.25">
      <c r="A55" s="3">
        <f>IF(B55=0,"",'一覧様式'!$K$4)</f>
      </c>
      <c r="B55" s="5">
        <f>'一覧様式'!B62</f>
        <v>0</v>
      </c>
      <c r="C55" s="3">
        <f>IF('一覧様式'!H62="男",1,IF('一覧様式'!H62="女",2,0))</f>
        <v>0</v>
      </c>
      <c r="D55" s="4" t="str">
        <f>'一覧様式'!C62&amp;" "&amp;'一覧様式'!D62</f>
        <v> </v>
      </c>
      <c r="E55" s="4" t="str">
        <f>'一覧様式'!E62&amp;" "&amp;'一覧様式'!F62</f>
        <v> </v>
      </c>
      <c r="F55" s="3">
        <f>IF(B55=0,"",'一覧様式'!$G$4)</f>
      </c>
      <c r="G55" s="3">
        <f>'一覧様式'!G62</f>
        <v>0</v>
      </c>
      <c r="H55" s="4">
        <f>'一覧様式'!I62&amp;'一覧様式'!J62</f>
      </c>
      <c r="I55" s="4">
        <f>'一覧様式'!K62</f>
        <v>0</v>
      </c>
      <c r="J55" s="4">
        <f>'一覧様式'!L62&amp;'一覧様式'!M62</f>
      </c>
      <c r="K55" s="4">
        <f>'一覧様式'!N62</f>
        <v>0</v>
      </c>
      <c r="L55" s="4">
        <f>'一覧様式'!O62&amp;'一覧様式'!P62</f>
      </c>
      <c r="M55" s="4">
        <f>'一覧様式'!Q62</f>
        <v>0</v>
      </c>
      <c r="N55" s="4">
        <f>'一覧様式'!R62&amp;'一覧様式'!S62</f>
      </c>
      <c r="O55" s="4">
        <f>'一覧様式'!T62&amp;'一覧様式'!U62</f>
      </c>
    </row>
    <row r="56" spans="1:15" ht="11.25">
      <c r="A56" s="3">
        <f>IF(B56=0,"",'一覧様式'!$K$4)</f>
      </c>
      <c r="B56" s="5">
        <f>'一覧様式'!B63</f>
        <v>0</v>
      </c>
      <c r="C56" s="3">
        <f>IF('一覧様式'!H63="男",1,IF('一覧様式'!H63="女",2,0))</f>
        <v>0</v>
      </c>
      <c r="D56" s="4" t="str">
        <f>'一覧様式'!C63&amp;" "&amp;'一覧様式'!D63</f>
        <v> </v>
      </c>
      <c r="E56" s="4" t="str">
        <f>'一覧様式'!E63&amp;" "&amp;'一覧様式'!F63</f>
        <v> </v>
      </c>
      <c r="F56" s="3">
        <f>IF(B56=0,"",'一覧様式'!$G$4)</f>
      </c>
      <c r="G56" s="3">
        <f>'一覧様式'!G63</f>
        <v>0</v>
      </c>
      <c r="H56" s="4">
        <f>'一覧様式'!I63&amp;'一覧様式'!J63</f>
      </c>
      <c r="I56" s="4">
        <f>'一覧様式'!K63</f>
        <v>0</v>
      </c>
      <c r="J56" s="4">
        <f>'一覧様式'!L63&amp;'一覧様式'!M63</f>
      </c>
      <c r="K56" s="4">
        <f>'一覧様式'!N63</f>
        <v>0</v>
      </c>
      <c r="L56" s="4">
        <f>'一覧様式'!O63&amp;'一覧様式'!P63</f>
      </c>
      <c r="M56" s="4">
        <f>'一覧様式'!Q63</f>
        <v>0</v>
      </c>
      <c r="N56" s="4">
        <f>'一覧様式'!R63&amp;'一覧様式'!S63</f>
      </c>
      <c r="O56" s="4">
        <f>'一覧様式'!T63&amp;'一覧様式'!U63</f>
      </c>
    </row>
    <row r="57" spans="1:15" ht="11.25">
      <c r="A57" s="3">
        <f>IF(B57=0,"",'一覧様式'!$K$4)</f>
      </c>
      <c r="B57" s="5">
        <f>'一覧様式'!B64</f>
        <v>0</v>
      </c>
      <c r="C57" s="3">
        <f>IF('一覧様式'!H64="男",1,IF('一覧様式'!H64="女",2,0))</f>
        <v>0</v>
      </c>
      <c r="D57" s="4" t="str">
        <f>'一覧様式'!C64&amp;" "&amp;'一覧様式'!D64</f>
        <v> </v>
      </c>
      <c r="E57" s="4" t="str">
        <f>'一覧様式'!E64&amp;" "&amp;'一覧様式'!F64</f>
        <v> </v>
      </c>
      <c r="F57" s="3">
        <f>IF(B57=0,"",'一覧様式'!$G$4)</f>
      </c>
      <c r="G57" s="3">
        <f>'一覧様式'!G64</f>
        <v>0</v>
      </c>
      <c r="H57" s="4">
        <f>'一覧様式'!I64&amp;'一覧様式'!J64</f>
      </c>
      <c r="I57" s="4">
        <f>'一覧様式'!K64</f>
        <v>0</v>
      </c>
      <c r="J57" s="4">
        <f>'一覧様式'!L64&amp;'一覧様式'!M64</f>
      </c>
      <c r="K57" s="4">
        <f>'一覧様式'!N64</f>
        <v>0</v>
      </c>
      <c r="L57" s="4">
        <f>'一覧様式'!O64&amp;'一覧様式'!P64</f>
      </c>
      <c r="M57" s="4">
        <f>'一覧様式'!Q64</f>
        <v>0</v>
      </c>
      <c r="N57" s="4">
        <f>'一覧様式'!R64&amp;'一覧様式'!S64</f>
      </c>
      <c r="O57" s="4">
        <f>'一覧様式'!T64&amp;'一覧様式'!U64</f>
      </c>
    </row>
    <row r="58" spans="1:15" ht="11.25">
      <c r="A58" s="3">
        <f>IF(B58=0,"",'一覧様式'!$K$4)</f>
      </c>
      <c r="B58" s="5">
        <f>'一覧様式'!B65</f>
        <v>0</v>
      </c>
      <c r="C58" s="3">
        <f>IF('一覧様式'!H65="男",1,IF('一覧様式'!H65="女",2,0))</f>
        <v>0</v>
      </c>
      <c r="D58" s="4" t="str">
        <f>'一覧様式'!C65&amp;" "&amp;'一覧様式'!D65</f>
        <v> </v>
      </c>
      <c r="E58" s="4" t="str">
        <f>'一覧様式'!E65&amp;" "&amp;'一覧様式'!F65</f>
        <v> </v>
      </c>
      <c r="F58" s="3">
        <f>IF(B58=0,"",'一覧様式'!$G$4)</f>
      </c>
      <c r="G58" s="3">
        <f>'一覧様式'!G65</f>
        <v>0</v>
      </c>
      <c r="H58" s="4">
        <f>'一覧様式'!I65&amp;'一覧様式'!J65</f>
      </c>
      <c r="I58" s="4">
        <f>'一覧様式'!K65</f>
        <v>0</v>
      </c>
      <c r="J58" s="4">
        <f>'一覧様式'!L65&amp;'一覧様式'!M65</f>
      </c>
      <c r="K58" s="4">
        <f>'一覧様式'!N65</f>
        <v>0</v>
      </c>
      <c r="L58" s="4">
        <f>'一覧様式'!O65&amp;'一覧様式'!P65</f>
      </c>
      <c r="M58" s="4">
        <f>'一覧様式'!Q65</f>
        <v>0</v>
      </c>
      <c r="N58" s="4">
        <f>'一覧様式'!R65&amp;'一覧様式'!S65</f>
      </c>
      <c r="O58" s="4">
        <f>'一覧様式'!T65&amp;'一覧様式'!U65</f>
      </c>
    </row>
    <row r="59" spans="1:15" ht="11.25">
      <c r="A59" s="3">
        <f>IF(B59=0,"",'一覧様式'!$K$4)</f>
      </c>
      <c r="B59" s="5">
        <f>'一覧様式'!B66</f>
        <v>0</v>
      </c>
      <c r="C59" s="3">
        <f>IF('一覧様式'!H66="男",1,IF('一覧様式'!H66="女",2,0))</f>
        <v>0</v>
      </c>
      <c r="D59" s="4" t="str">
        <f>'一覧様式'!C66&amp;" "&amp;'一覧様式'!D66</f>
        <v> </v>
      </c>
      <c r="E59" s="4" t="str">
        <f>'一覧様式'!E66&amp;" "&amp;'一覧様式'!F66</f>
        <v> </v>
      </c>
      <c r="F59" s="3">
        <f>IF(B59=0,"",'一覧様式'!$G$4)</f>
      </c>
      <c r="G59" s="3">
        <f>'一覧様式'!G66</f>
        <v>0</v>
      </c>
      <c r="H59" s="4">
        <f>'一覧様式'!I66&amp;'一覧様式'!J66</f>
      </c>
      <c r="I59" s="4">
        <f>'一覧様式'!K66</f>
        <v>0</v>
      </c>
      <c r="J59" s="4">
        <f>'一覧様式'!L66&amp;'一覧様式'!M66</f>
      </c>
      <c r="K59" s="4">
        <f>'一覧様式'!N66</f>
        <v>0</v>
      </c>
      <c r="L59" s="4">
        <f>'一覧様式'!O66&amp;'一覧様式'!P66</f>
      </c>
      <c r="M59" s="4">
        <f>'一覧様式'!Q66</f>
        <v>0</v>
      </c>
      <c r="N59" s="4">
        <f>'一覧様式'!R66&amp;'一覧様式'!S66</f>
      </c>
      <c r="O59" s="4">
        <f>'一覧様式'!T66&amp;'一覧様式'!U66</f>
      </c>
    </row>
    <row r="60" spans="1:15" ht="11.25">
      <c r="A60" s="3">
        <f>IF(B60=0,"",'一覧様式'!$K$4)</f>
      </c>
      <c r="B60" s="5">
        <f>'一覧様式'!B67</f>
        <v>0</v>
      </c>
      <c r="C60" s="3">
        <f>IF('一覧様式'!H67="男",1,IF('一覧様式'!H67="女",2,0))</f>
        <v>0</v>
      </c>
      <c r="D60" s="4" t="str">
        <f>'一覧様式'!C67&amp;" "&amp;'一覧様式'!D67</f>
        <v> </v>
      </c>
      <c r="E60" s="4" t="str">
        <f>'一覧様式'!E67&amp;" "&amp;'一覧様式'!F67</f>
        <v> </v>
      </c>
      <c r="F60" s="3">
        <f>IF(B60=0,"",'一覧様式'!$G$4)</f>
      </c>
      <c r="G60" s="3">
        <f>'一覧様式'!G67</f>
        <v>0</v>
      </c>
      <c r="H60" s="4">
        <f>'一覧様式'!I67&amp;'一覧様式'!J67</f>
      </c>
      <c r="I60" s="4">
        <f>'一覧様式'!K67</f>
        <v>0</v>
      </c>
      <c r="J60" s="4">
        <f>'一覧様式'!L67&amp;'一覧様式'!M67</f>
      </c>
      <c r="K60" s="4">
        <f>'一覧様式'!N67</f>
        <v>0</v>
      </c>
      <c r="L60" s="4">
        <f>'一覧様式'!O67&amp;'一覧様式'!P67</f>
      </c>
      <c r="M60" s="4">
        <f>'一覧様式'!Q67</f>
        <v>0</v>
      </c>
      <c r="N60" s="4">
        <f>'一覧様式'!R67&amp;'一覧様式'!S67</f>
      </c>
      <c r="O60" s="4">
        <f>'一覧様式'!T67&amp;'一覧様式'!U67</f>
      </c>
    </row>
    <row r="61" spans="1:15" ht="11.25">
      <c r="A61" s="3">
        <f>IF(B61=0,"",'一覧様式'!$K$4)</f>
      </c>
      <c r="B61" s="5">
        <f>'一覧様式'!B68</f>
        <v>0</v>
      </c>
      <c r="C61" s="3">
        <f>IF('一覧様式'!H68="男",1,IF('一覧様式'!H68="女",2,0))</f>
        <v>0</v>
      </c>
      <c r="D61" s="4" t="str">
        <f>'一覧様式'!C68&amp;" "&amp;'一覧様式'!D68</f>
        <v> </v>
      </c>
      <c r="E61" s="4" t="str">
        <f>'一覧様式'!E68&amp;" "&amp;'一覧様式'!F68</f>
        <v> </v>
      </c>
      <c r="F61" s="3">
        <f>IF(B61=0,"",'一覧様式'!$G$4)</f>
      </c>
      <c r="G61" s="3">
        <f>'一覧様式'!G68</f>
        <v>0</v>
      </c>
      <c r="H61" s="4">
        <f>'一覧様式'!I68&amp;'一覧様式'!J68</f>
      </c>
      <c r="I61" s="4">
        <f>'一覧様式'!K68</f>
        <v>0</v>
      </c>
      <c r="J61" s="4">
        <f>'一覧様式'!L68&amp;'一覧様式'!M68</f>
      </c>
      <c r="K61" s="4">
        <f>'一覧様式'!N68</f>
        <v>0</v>
      </c>
      <c r="L61" s="4">
        <f>'一覧様式'!O68&amp;'一覧様式'!P68</f>
      </c>
      <c r="M61" s="4">
        <f>'一覧様式'!Q68</f>
        <v>0</v>
      </c>
      <c r="N61" s="4">
        <f>'一覧様式'!R68&amp;'一覧様式'!S68</f>
      </c>
      <c r="O61" s="4">
        <f>'一覧様式'!T68&amp;'一覧様式'!U68</f>
      </c>
    </row>
    <row r="62" spans="1:15" ht="11.25">
      <c r="A62" s="3">
        <f>IF(B62=0,"",'一覧様式'!$K$4)</f>
      </c>
      <c r="B62" s="5">
        <f>'一覧様式'!B69</f>
        <v>0</v>
      </c>
      <c r="C62" s="3">
        <f>IF('一覧様式'!H69="男",1,IF('一覧様式'!H69="女",2,0))</f>
        <v>0</v>
      </c>
      <c r="D62" s="4" t="str">
        <f>'一覧様式'!C69&amp;" "&amp;'一覧様式'!D69</f>
        <v> </v>
      </c>
      <c r="E62" s="4" t="str">
        <f>'一覧様式'!E69&amp;" "&amp;'一覧様式'!F69</f>
        <v> </v>
      </c>
      <c r="F62" s="3">
        <f>IF(B62=0,"",'一覧様式'!$G$4)</f>
      </c>
      <c r="G62" s="3">
        <f>'一覧様式'!G69</f>
        <v>0</v>
      </c>
      <c r="H62" s="4">
        <f>'一覧様式'!I69&amp;'一覧様式'!J69</f>
      </c>
      <c r="I62" s="4">
        <f>'一覧様式'!K69</f>
        <v>0</v>
      </c>
      <c r="J62" s="4">
        <f>'一覧様式'!L69&amp;'一覧様式'!M69</f>
      </c>
      <c r="K62" s="4">
        <f>'一覧様式'!N69</f>
        <v>0</v>
      </c>
      <c r="L62" s="4">
        <f>'一覧様式'!O69&amp;'一覧様式'!P69</f>
      </c>
      <c r="M62" s="4">
        <f>'一覧様式'!Q69</f>
        <v>0</v>
      </c>
      <c r="N62" s="4">
        <f>'一覧様式'!R69&amp;'一覧様式'!S69</f>
      </c>
      <c r="O62" s="4">
        <f>'一覧様式'!T69&amp;'一覧様式'!U69</f>
      </c>
    </row>
    <row r="63" spans="1:15" ht="11.25">
      <c r="A63" s="3">
        <f>IF(B63=0,"",'一覧様式'!$K$4)</f>
      </c>
      <c r="B63" s="5">
        <f>'一覧様式'!B70</f>
        <v>0</v>
      </c>
      <c r="C63" s="3">
        <f>IF('一覧様式'!H70="男",1,IF('一覧様式'!H70="女",2,0))</f>
        <v>0</v>
      </c>
      <c r="D63" s="4" t="str">
        <f>'一覧様式'!C70&amp;" "&amp;'一覧様式'!D70</f>
        <v> </v>
      </c>
      <c r="E63" s="4" t="str">
        <f>'一覧様式'!E70&amp;" "&amp;'一覧様式'!F70</f>
        <v> </v>
      </c>
      <c r="F63" s="3">
        <f>IF(B63=0,"",'一覧様式'!$G$4)</f>
      </c>
      <c r="G63" s="3">
        <f>'一覧様式'!G70</f>
        <v>0</v>
      </c>
      <c r="H63" s="4">
        <f>'一覧様式'!I70&amp;'一覧様式'!J70</f>
      </c>
      <c r="I63" s="4">
        <f>'一覧様式'!K70</f>
        <v>0</v>
      </c>
      <c r="J63" s="4">
        <f>'一覧様式'!L70&amp;'一覧様式'!M70</f>
      </c>
      <c r="K63" s="4">
        <f>'一覧様式'!N70</f>
        <v>0</v>
      </c>
      <c r="L63" s="4">
        <f>'一覧様式'!O70&amp;'一覧様式'!P70</f>
      </c>
      <c r="M63" s="4">
        <f>'一覧様式'!Q70</f>
        <v>0</v>
      </c>
      <c r="N63" s="4">
        <f>'一覧様式'!R70&amp;'一覧様式'!S70</f>
      </c>
      <c r="O63" s="4">
        <f>'一覧様式'!T70&amp;'一覧様式'!U70</f>
      </c>
    </row>
    <row r="64" spans="1:15" ht="11.25">
      <c r="A64" s="3">
        <f>IF(B64=0,"",'一覧様式'!$K$4)</f>
      </c>
      <c r="B64" s="5">
        <f>'一覧様式'!B71</f>
        <v>0</v>
      </c>
      <c r="C64" s="3">
        <f>IF('一覧様式'!H71="男",1,IF('一覧様式'!H71="女",2,0))</f>
        <v>0</v>
      </c>
      <c r="D64" s="4" t="str">
        <f>'一覧様式'!C71&amp;" "&amp;'一覧様式'!D71</f>
        <v> </v>
      </c>
      <c r="E64" s="4" t="str">
        <f>'一覧様式'!E71&amp;" "&amp;'一覧様式'!F71</f>
        <v> </v>
      </c>
      <c r="F64" s="3">
        <f>IF(B64=0,"",'一覧様式'!$G$4)</f>
      </c>
      <c r="G64" s="3">
        <f>'一覧様式'!G71</f>
        <v>0</v>
      </c>
      <c r="H64" s="4">
        <f>'一覧様式'!I71&amp;'一覧様式'!J71</f>
      </c>
      <c r="I64" s="4">
        <f>'一覧様式'!K71</f>
        <v>0</v>
      </c>
      <c r="J64" s="4">
        <f>'一覧様式'!L71&amp;'一覧様式'!M71</f>
      </c>
      <c r="K64" s="4">
        <f>'一覧様式'!N71</f>
        <v>0</v>
      </c>
      <c r="L64" s="4">
        <f>'一覧様式'!O71&amp;'一覧様式'!P71</f>
      </c>
      <c r="M64" s="4">
        <f>'一覧様式'!Q71</f>
        <v>0</v>
      </c>
      <c r="N64" s="4">
        <f>'一覧様式'!R71&amp;'一覧様式'!S71</f>
      </c>
      <c r="O64" s="4">
        <f>'一覧様式'!T71&amp;'一覧様式'!U71</f>
      </c>
    </row>
    <row r="65" spans="1:15" ht="11.25">
      <c r="A65" s="3">
        <f>IF(B65=0,"",'一覧様式'!$K$4)</f>
      </c>
      <c r="B65" s="5">
        <f>'一覧様式'!B72</f>
        <v>0</v>
      </c>
      <c r="C65" s="3">
        <f>IF('一覧様式'!H72="男",1,IF('一覧様式'!H72="女",2,0))</f>
        <v>0</v>
      </c>
      <c r="D65" s="4" t="str">
        <f>'一覧様式'!C72&amp;" "&amp;'一覧様式'!D72</f>
        <v> </v>
      </c>
      <c r="E65" s="4" t="str">
        <f>'一覧様式'!E72&amp;" "&amp;'一覧様式'!F72</f>
        <v> </v>
      </c>
      <c r="F65" s="3">
        <f>IF(B65=0,"",'一覧様式'!$G$4)</f>
      </c>
      <c r="G65" s="3">
        <f>'一覧様式'!G72</f>
        <v>0</v>
      </c>
      <c r="H65" s="4">
        <f>'一覧様式'!I72&amp;'一覧様式'!J72</f>
      </c>
      <c r="I65" s="4">
        <f>'一覧様式'!K72</f>
        <v>0</v>
      </c>
      <c r="J65" s="4">
        <f>'一覧様式'!L72&amp;'一覧様式'!M72</f>
      </c>
      <c r="K65" s="4">
        <f>'一覧様式'!N72</f>
        <v>0</v>
      </c>
      <c r="L65" s="4">
        <f>'一覧様式'!O72&amp;'一覧様式'!P72</f>
      </c>
      <c r="M65" s="4">
        <f>'一覧様式'!Q72</f>
        <v>0</v>
      </c>
      <c r="N65" s="4">
        <f>'一覧様式'!R72&amp;'一覧様式'!S72</f>
      </c>
      <c r="O65" s="4">
        <f>'一覧様式'!T72&amp;'一覧様式'!U72</f>
      </c>
    </row>
    <row r="66" spans="1:15" ht="11.25">
      <c r="A66" s="3">
        <f>IF(B66=0,"",'一覧様式'!$K$4)</f>
      </c>
      <c r="B66" s="5">
        <f>'一覧様式'!B73</f>
        <v>0</v>
      </c>
      <c r="C66" s="3">
        <f>IF('一覧様式'!H73="男",1,IF('一覧様式'!H73="女",2,0))</f>
        <v>0</v>
      </c>
      <c r="D66" s="4" t="str">
        <f>'一覧様式'!C73&amp;" "&amp;'一覧様式'!D73</f>
        <v> </v>
      </c>
      <c r="E66" s="4" t="str">
        <f>'一覧様式'!E73&amp;" "&amp;'一覧様式'!F73</f>
        <v> </v>
      </c>
      <c r="F66" s="3">
        <f>IF(B66=0,"",'一覧様式'!$G$4)</f>
      </c>
      <c r="G66" s="3">
        <f>'一覧様式'!G73</f>
        <v>0</v>
      </c>
      <c r="H66" s="4">
        <f>'一覧様式'!I73&amp;'一覧様式'!J73</f>
      </c>
      <c r="I66" s="4">
        <f>'一覧様式'!K73</f>
        <v>0</v>
      </c>
      <c r="J66" s="4">
        <f>'一覧様式'!L73&amp;'一覧様式'!M73</f>
      </c>
      <c r="K66" s="4">
        <f>'一覧様式'!N73</f>
        <v>0</v>
      </c>
      <c r="L66" s="4">
        <f>'一覧様式'!O73&amp;'一覧様式'!P73</f>
      </c>
      <c r="M66" s="4">
        <f>'一覧様式'!Q73</f>
        <v>0</v>
      </c>
      <c r="N66" s="4">
        <f>'一覧様式'!R73&amp;'一覧様式'!S73</f>
      </c>
      <c r="O66" s="4">
        <f>'一覧様式'!T73&amp;'一覧様式'!U73</f>
      </c>
    </row>
    <row r="67" spans="1:15" ht="11.25">
      <c r="A67" s="3">
        <f>IF(B67=0,"",'一覧様式'!$K$4)</f>
      </c>
      <c r="B67" s="5">
        <f>'一覧様式'!B74</f>
        <v>0</v>
      </c>
      <c r="C67" s="3">
        <f>IF('一覧様式'!H74="男",1,IF('一覧様式'!H74="女",2,0))</f>
        <v>0</v>
      </c>
      <c r="D67" s="4" t="str">
        <f>'一覧様式'!C74&amp;" "&amp;'一覧様式'!D74</f>
        <v> </v>
      </c>
      <c r="E67" s="4" t="str">
        <f>'一覧様式'!E74&amp;" "&amp;'一覧様式'!F74</f>
        <v> </v>
      </c>
      <c r="F67" s="3">
        <f>IF(B67=0,"",'一覧様式'!$G$4)</f>
      </c>
      <c r="G67" s="3">
        <f>'一覧様式'!G74</f>
        <v>0</v>
      </c>
      <c r="H67" s="4">
        <f>'一覧様式'!I74&amp;'一覧様式'!J74</f>
      </c>
      <c r="I67" s="4">
        <f>'一覧様式'!K74</f>
        <v>0</v>
      </c>
      <c r="J67" s="4">
        <f>'一覧様式'!L74&amp;'一覧様式'!M74</f>
      </c>
      <c r="K67" s="4">
        <f>'一覧様式'!N74</f>
        <v>0</v>
      </c>
      <c r="L67" s="4">
        <f>'一覧様式'!O74&amp;'一覧様式'!P74</f>
      </c>
      <c r="M67" s="4">
        <f>'一覧様式'!Q74</f>
        <v>0</v>
      </c>
      <c r="N67" s="4">
        <f>'一覧様式'!R74&amp;'一覧様式'!S74</f>
      </c>
      <c r="O67" s="4">
        <f>'一覧様式'!T74&amp;'一覧様式'!U74</f>
      </c>
    </row>
    <row r="68" spans="1:15" ht="11.25">
      <c r="A68" s="3">
        <f>IF(B68=0,"",'一覧様式'!$K$4)</f>
      </c>
      <c r="B68" s="5">
        <f>'一覧様式'!B75</f>
        <v>0</v>
      </c>
      <c r="C68" s="3">
        <f>IF('一覧様式'!H75="男",1,IF('一覧様式'!H75="女",2,0))</f>
        <v>0</v>
      </c>
      <c r="D68" s="4" t="str">
        <f>'一覧様式'!C75&amp;" "&amp;'一覧様式'!D75</f>
        <v> </v>
      </c>
      <c r="E68" s="4" t="str">
        <f>'一覧様式'!E75&amp;" "&amp;'一覧様式'!F75</f>
        <v> </v>
      </c>
      <c r="F68" s="3">
        <f>IF(B68=0,"",'一覧様式'!$G$4)</f>
      </c>
      <c r="G68" s="3">
        <f>'一覧様式'!G75</f>
        <v>0</v>
      </c>
      <c r="H68" s="4">
        <f>'一覧様式'!I75&amp;'一覧様式'!J75</f>
      </c>
      <c r="I68" s="4">
        <f>'一覧様式'!K75</f>
        <v>0</v>
      </c>
      <c r="J68" s="4">
        <f>'一覧様式'!L75&amp;'一覧様式'!M75</f>
      </c>
      <c r="K68" s="4">
        <f>'一覧様式'!N75</f>
        <v>0</v>
      </c>
      <c r="L68" s="4">
        <f>'一覧様式'!O75&amp;'一覧様式'!P75</f>
      </c>
      <c r="M68" s="4">
        <f>'一覧様式'!Q75</f>
        <v>0</v>
      </c>
      <c r="N68" s="4">
        <f>'一覧様式'!R75&amp;'一覧様式'!S75</f>
      </c>
      <c r="O68" s="4">
        <f>'一覧様式'!T75&amp;'一覧様式'!U75</f>
      </c>
    </row>
    <row r="69" spans="1:15" ht="11.25">
      <c r="A69" s="3">
        <f>IF(B69=0,"",'一覧様式'!$K$4)</f>
      </c>
      <c r="B69" s="5">
        <f>'一覧様式'!B76</f>
        <v>0</v>
      </c>
      <c r="C69" s="3">
        <f>IF('一覧様式'!H76="男",1,IF('一覧様式'!H76="女",2,0))</f>
        <v>0</v>
      </c>
      <c r="D69" s="4" t="str">
        <f>'一覧様式'!C76&amp;" "&amp;'一覧様式'!D76</f>
        <v> </v>
      </c>
      <c r="E69" s="4" t="str">
        <f>'一覧様式'!E76&amp;" "&amp;'一覧様式'!F76</f>
        <v> </v>
      </c>
      <c r="F69" s="3">
        <f>IF(B69=0,"",'一覧様式'!$G$4)</f>
      </c>
      <c r="G69" s="3">
        <f>'一覧様式'!G76</f>
        <v>0</v>
      </c>
      <c r="H69" s="4">
        <f>'一覧様式'!I76&amp;'一覧様式'!J76</f>
      </c>
      <c r="I69" s="4">
        <f>'一覧様式'!K76</f>
        <v>0</v>
      </c>
      <c r="J69" s="4">
        <f>'一覧様式'!L76&amp;'一覧様式'!M76</f>
      </c>
      <c r="K69" s="4">
        <f>'一覧様式'!N76</f>
        <v>0</v>
      </c>
      <c r="L69" s="4">
        <f>'一覧様式'!O76&amp;'一覧様式'!P76</f>
      </c>
      <c r="M69" s="4">
        <f>'一覧様式'!Q76</f>
        <v>0</v>
      </c>
      <c r="N69" s="4">
        <f>'一覧様式'!R76&amp;'一覧様式'!S76</f>
      </c>
      <c r="O69" s="4">
        <f>'一覧様式'!T76&amp;'一覧様式'!U76</f>
      </c>
    </row>
    <row r="70" spans="1:15" ht="11.25">
      <c r="A70" s="3">
        <f>IF(B70=0,"",'一覧様式'!$K$4)</f>
      </c>
      <c r="B70" s="5">
        <f>'一覧様式'!B77</f>
        <v>0</v>
      </c>
      <c r="C70" s="3">
        <f>IF('一覧様式'!H77="男",1,IF('一覧様式'!H77="女",2,0))</f>
        <v>0</v>
      </c>
      <c r="D70" s="4" t="str">
        <f>'一覧様式'!C77&amp;" "&amp;'一覧様式'!D77</f>
        <v> </v>
      </c>
      <c r="E70" s="4" t="str">
        <f>'一覧様式'!E77&amp;" "&amp;'一覧様式'!F77</f>
        <v> </v>
      </c>
      <c r="F70" s="3">
        <f>IF(B70=0,"",'一覧様式'!$G$4)</f>
      </c>
      <c r="G70" s="3">
        <f>'一覧様式'!G77</f>
        <v>0</v>
      </c>
      <c r="H70" s="4">
        <f>'一覧様式'!I77&amp;'一覧様式'!J77</f>
      </c>
      <c r="I70" s="4">
        <f>'一覧様式'!K77</f>
        <v>0</v>
      </c>
      <c r="J70" s="4">
        <f>'一覧様式'!L77&amp;'一覧様式'!M77</f>
      </c>
      <c r="K70" s="4">
        <f>'一覧様式'!N77</f>
        <v>0</v>
      </c>
      <c r="L70" s="4">
        <f>'一覧様式'!O77&amp;'一覧様式'!P77</f>
      </c>
      <c r="M70" s="4">
        <f>'一覧様式'!Q77</f>
        <v>0</v>
      </c>
      <c r="N70" s="4">
        <f>'一覧様式'!R77&amp;'一覧様式'!S77</f>
      </c>
      <c r="O70" s="4">
        <f>'一覧様式'!T77&amp;'一覧様式'!U77</f>
      </c>
    </row>
    <row r="71" spans="1:15" ht="11.25">
      <c r="A71" s="3">
        <f>IF(B71=0,"",'一覧様式'!$K$4)</f>
      </c>
      <c r="B71" s="5">
        <f>'一覧様式'!B78</f>
        <v>0</v>
      </c>
      <c r="C71" s="3">
        <f>IF('一覧様式'!H78="男",1,IF('一覧様式'!H78="女",2,0))</f>
        <v>0</v>
      </c>
      <c r="D71" s="4" t="str">
        <f>'一覧様式'!C78&amp;" "&amp;'一覧様式'!D78</f>
        <v> </v>
      </c>
      <c r="E71" s="4" t="str">
        <f>'一覧様式'!E78&amp;" "&amp;'一覧様式'!F78</f>
        <v> </v>
      </c>
      <c r="F71" s="3">
        <f>IF(B71=0,"",'一覧様式'!$G$4)</f>
      </c>
      <c r="G71" s="3">
        <f>'一覧様式'!G78</f>
        <v>0</v>
      </c>
      <c r="H71" s="4">
        <f>'一覧様式'!I78&amp;'一覧様式'!J78</f>
      </c>
      <c r="I71" s="4">
        <f>'一覧様式'!K78</f>
        <v>0</v>
      </c>
      <c r="J71" s="4">
        <f>'一覧様式'!L78&amp;'一覧様式'!M78</f>
      </c>
      <c r="K71" s="4">
        <f>'一覧様式'!N78</f>
        <v>0</v>
      </c>
      <c r="L71" s="4">
        <f>'一覧様式'!O78&amp;'一覧様式'!P78</f>
      </c>
      <c r="M71" s="4">
        <f>'一覧様式'!Q78</f>
        <v>0</v>
      </c>
      <c r="N71" s="4">
        <f>'一覧様式'!R78&amp;'一覧様式'!S78</f>
      </c>
      <c r="O71" s="4">
        <f>'一覧様式'!T78&amp;'一覧様式'!U78</f>
      </c>
    </row>
    <row r="72" spans="1:15" ht="11.25">
      <c r="A72" s="3">
        <f>IF(B72=0,"",'一覧様式'!$K$4)</f>
      </c>
      <c r="B72" s="5">
        <f>'一覧様式'!B79</f>
        <v>0</v>
      </c>
      <c r="C72" s="3">
        <f>IF('一覧様式'!H79="男",1,IF('一覧様式'!H79="女",2,0))</f>
        <v>0</v>
      </c>
      <c r="D72" s="4" t="str">
        <f>'一覧様式'!C79&amp;" "&amp;'一覧様式'!D79</f>
        <v> </v>
      </c>
      <c r="E72" s="4" t="str">
        <f>'一覧様式'!E79&amp;" "&amp;'一覧様式'!F79</f>
        <v> </v>
      </c>
      <c r="F72" s="3">
        <f>IF(B72=0,"",'一覧様式'!$G$4)</f>
      </c>
      <c r="G72" s="3">
        <f>'一覧様式'!G79</f>
        <v>0</v>
      </c>
      <c r="H72" s="4">
        <f>'一覧様式'!I79&amp;'一覧様式'!J79</f>
      </c>
      <c r="I72" s="4">
        <f>'一覧様式'!K79</f>
        <v>0</v>
      </c>
      <c r="J72" s="4">
        <f>'一覧様式'!L79&amp;'一覧様式'!M79</f>
      </c>
      <c r="K72" s="4">
        <f>'一覧様式'!N79</f>
        <v>0</v>
      </c>
      <c r="L72" s="4">
        <f>'一覧様式'!O79&amp;'一覧様式'!P79</f>
      </c>
      <c r="M72" s="4">
        <f>'一覧様式'!Q79</f>
        <v>0</v>
      </c>
      <c r="N72" s="4">
        <f>'一覧様式'!R79&amp;'一覧様式'!S79</f>
      </c>
      <c r="O72" s="4">
        <f>'一覧様式'!T79&amp;'一覧様式'!U79</f>
      </c>
    </row>
    <row r="73" spans="1:15" ht="11.25">
      <c r="A73" s="3">
        <f>IF(B73=0,"",'一覧様式'!$K$4)</f>
      </c>
      <c r="B73" s="5">
        <f>'一覧様式'!B80</f>
        <v>0</v>
      </c>
      <c r="C73" s="3">
        <f>IF('一覧様式'!H80="男",1,IF('一覧様式'!H80="女",2,0))</f>
        <v>0</v>
      </c>
      <c r="D73" s="4" t="str">
        <f>'一覧様式'!C80&amp;" "&amp;'一覧様式'!D80</f>
        <v> </v>
      </c>
      <c r="E73" s="4" t="str">
        <f>'一覧様式'!E80&amp;" "&amp;'一覧様式'!F80</f>
        <v> </v>
      </c>
      <c r="F73" s="3">
        <f>IF(B73=0,"",'一覧様式'!$G$4)</f>
      </c>
      <c r="G73" s="3">
        <f>'一覧様式'!G80</f>
        <v>0</v>
      </c>
      <c r="H73" s="4">
        <f>'一覧様式'!I80&amp;'一覧様式'!J80</f>
      </c>
      <c r="I73" s="4">
        <f>'一覧様式'!K80</f>
        <v>0</v>
      </c>
      <c r="J73" s="4">
        <f>'一覧様式'!L80&amp;'一覧様式'!M80</f>
      </c>
      <c r="K73" s="4">
        <f>'一覧様式'!N80</f>
        <v>0</v>
      </c>
      <c r="L73" s="4">
        <f>'一覧様式'!O80&amp;'一覧様式'!P80</f>
      </c>
      <c r="M73" s="4">
        <f>'一覧様式'!Q80</f>
        <v>0</v>
      </c>
      <c r="N73" s="4">
        <f>'一覧様式'!R80&amp;'一覧様式'!S80</f>
      </c>
      <c r="O73" s="4">
        <f>'一覧様式'!T80&amp;'一覧様式'!U80</f>
      </c>
    </row>
    <row r="74" spans="1:15" ht="11.25">
      <c r="A74" s="3">
        <f>IF(B74=0,"",'一覧様式'!$K$4)</f>
      </c>
      <c r="B74" s="5">
        <f>'一覧様式'!B81</f>
        <v>0</v>
      </c>
      <c r="C74" s="3">
        <f>IF('一覧様式'!H81="男",1,IF('一覧様式'!H81="女",2,0))</f>
        <v>0</v>
      </c>
      <c r="D74" s="4" t="str">
        <f>'一覧様式'!C81&amp;" "&amp;'一覧様式'!D81</f>
        <v> </v>
      </c>
      <c r="E74" s="4" t="str">
        <f>'一覧様式'!E81&amp;" "&amp;'一覧様式'!F81</f>
        <v> </v>
      </c>
      <c r="F74" s="3">
        <f>IF(B74=0,"",'一覧様式'!$G$4)</f>
      </c>
      <c r="G74" s="3">
        <f>'一覧様式'!G81</f>
        <v>0</v>
      </c>
      <c r="H74" s="4">
        <f>'一覧様式'!I81&amp;'一覧様式'!J81</f>
      </c>
      <c r="I74" s="4">
        <f>'一覧様式'!K81</f>
        <v>0</v>
      </c>
      <c r="J74" s="4">
        <f>'一覧様式'!L81&amp;'一覧様式'!M81</f>
      </c>
      <c r="K74" s="4">
        <f>'一覧様式'!N81</f>
        <v>0</v>
      </c>
      <c r="L74" s="4">
        <f>'一覧様式'!O81&amp;'一覧様式'!P81</f>
      </c>
      <c r="M74" s="4">
        <f>'一覧様式'!Q81</f>
        <v>0</v>
      </c>
      <c r="N74" s="4">
        <f>'一覧様式'!R81&amp;'一覧様式'!S81</f>
      </c>
      <c r="O74" s="4">
        <f>'一覧様式'!T81&amp;'一覧様式'!U81</f>
      </c>
    </row>
    <row r="75" spans="1:15" ht="11.25">
      <c r="A75" s="3">
        <f>IF(B75=0,"",'一覧様式'!$K$4)</f>
      </c>
      <c r="B75" s="5">
        <f>'一覧様式'!B82</f>
        <v>0</v>
      </c>
      <c r="C75" s="3">
        <f>IF('一覧様式'!H82="男",1,IF('一覧様式'!H82="女",2,0))</f>
        <v>0</v>
      </c>
      <c r="D75" s="4" t="str">
        <f>'一覧様式'!C82&amp;" "&amp;'一覧様式'!D82</f>
        <v> </v>
      </c>
      <c r="E75" s="4" t="str">
        <f>'一覧様式'!E82&amp;" "&amp;'一覧様式'!F82</f>
        <v> </v>
      </c>
      <c r="F75" s="3">
        <f>IF(B75=0,"",'一覧様式'!$G$4)</f>
      </c>
      <c r="G75" s="3">
        <f>'一覧様式'!G82</f>
        <v>0</v>
      </c>
      <c r="H75" s="4">
        <f>'一覧様式'!I82&amp;'一覧様式'!J82</f>
      </c>
      <c r="I75" s="4">
        <f>'一覧様式'!K82</f>
        <v>0</v>
      </c>
      <c r="J75" s="4">
        <f>'一覧様式'!L82&amp;'一覧様式'!M82</f>
      </c>
      <c r="K75" s="4">
        <f>'一覧様式'!N82</f>
        <v>0</v>
      </c>
      <c r="L75" s="4">
        <f>'一覧様式'!O82&amp;'一覧様式'!P82</f>
      </c>
      <c r="M75" s="4">
        <f>'一覧様式'!Q82</f>
        <v>0</v>
      </c>
      <c r="N75" s="4">
        <f>'一覧様式'!R82&amp;'一覧様式'!S82</f>
      </c>
      <c r="O75" s="4">
        <f>'一覧様式'!T82&amp;'一覧様式'!U82</f>
      </c>
    </row>
    <row r="76" spans="1:15" ht="11.25">
      <c r="A76" s="3">
        <f>IF(B76=0,"",'一覧様式'!$K$4)</f>
      </c>
      <c r="B76" s="5">
        <f>'一覧様式'!B83</f>
        <v>0</v>
      </c>
      <c r="C76" s="3">
        <f>IF('一覧様式'!H83="男",1,IF('一覧様式'!H83="女",2,0))</f>
        <v>0</v>
      </c>
      <c r="D76" s="4" t="str">
        <f>'一覧様式'!C83&amp;" "&amp;'一覧様式'!D83</f>
        <v> </v>
      </c>
      <c r="E76" s="4" t="str">
        <f>'一覧様式'!E83&amp;" "&amp;'一覧様式'!F83</f>
        <v> </v>
      </c>
      <c r="F76" s="3">
        <f>IF(B76=0,"",'一覧様式'!$G$4)</f>
      </c>
      <c r="G76" s="3">
        <f>'一覧様式'!G83</f>
        <v>0</v>
      </c>
      <c r="H76" s="4">
        <f>'一覧様式'!I83&amp;'一覧様式'!J83</f>
      </c>
      <c r="I76" s="4">
        <f>'一覧様式'!K83</f>
        <v>0</v>
      </c>
      <c r="J76" s="4">
        <f>'一覧様式'!L83&amp;'一覧様式'!M83</f>
      </c>
      <c r="K76" s="4">
        <f>'一覧様式'!N83</f>
        <v>0</v>
      </c>
      <c r="L76" s="4">
        <f>'一覧様式'!O83&amp;'一覧様式'!P83</f>
      </c>
      <c r="M76" s="4">
        <f>'一覧様式'!Q83</f>
        <v>0</v>
      </c>
      <c r="N76" s="4">
        <f>'一覧様式'!R83&amp;'一覧様式'!S83</f>
      </c>
      <c r="O76" s="4">
        <f>'一覧様式'!T83&amp;'一覧様式'!U83</f>
      </c>
    </row>
    <row r="77" spans="1:15" ht="11.25">
      <c r="A77" s="3">
        <f>IF(B77=0,"",'一覧様式'!$K$4)</f>
      </c>
      <c r="B77" s="5">
        <f>'一覧様式'!B84</f>
        <v>0</v>
      </c>
      <c r="C77" s="3">
        <f>IF('一覧様式'!H84="男",1,IF('一覧様式'!H84="女",2,0))</f>
        <v>0</v>
      </c>
      <c r="D77" s="4" t="str">
        <f>'一覧様式'!C84&amp;" "&amp;'一覧様式'!D84</f>
        <v> </v>
      </c>
      <c r="E77" s="4" t="str">
        <f>'一覧様式'!E84&amp;" "&amp;'一覧様式'!F84</f>
        <v> </v>
      </c>
      <c r="F77" s="3">
        <f>IF(B77=0,"",'一覧様式'!$G$4)</f>
      </c>
      <c r="G77" s="3">
        <f>'一覧様式'!G84</f>
        <v>0</v>
      </c>
      <c r="H77" s="4">
        <f>'一覧様式'!I84&amp;'一覧様式'!J84</f>
      </c>
      <c r="I77" s="4">
        <f>'一覧様式'!K84</f>
        <v>0</v>
      </c>
      <c r="J77" s="4">
        <f>'一覧様式'!L84&amp;'一覧様式'!M84</f>
      </c>
      <c r="K77" s="4">
        <f>'一覧様式'!N84</f>
        <v>0</v>
      </c>
      <c r="L77" s="4">
        <f>'一覧様式'!O84&amp;'一覧様式'!P84</f>
      </c>
      <c r="M77" s="4">
        <f>'一覧様式'!Q84</f>
        <v>0</v>
      </c>
      <c r="N77" s="4">
        <f>'一覧様式'!R84&amp;'一覧様式'!S84</f>
      </c>
      <c r="O77" s="4">
        <f>'一覧様式'!T84&amp;'一覧様式'!U84</f>
      </c>
    </row>
    <row r="78" spans="1:15" ht="11.25">
      <c r="A78" s="3">
        <f>IF(B78=0,"",'一覧様式'!$K$4)</f>
      </c>
      <c r="B78" s="5">
        <f>'一覧様式'!B85</f>
        <v>0</v>
      </c>
      <c r="C78" s="3">
        <f>IF('一覧様式'!H85="男",1,IF('一覧様式'!H85="女",2,0))</f>
        <v>0</v>
      </c>
      <c r="D78" s="4" t="str">
        <f>'一覧様式'!C85&amp;" "&amp;'一覧様式'!D85</f>
        <v> </v>
      </c>
      <c r="E78" s="4" t="str">
        <f>'一覧様式'!E85&amp;" "&amp;'一覧様式'!F85</f>
        <v> </v>
      </c>
      <c r="F78" s="3">
        <f>IF(B78=0,"",'一覧様式'!$G$4)</f>
      </c>
      <c r="G78" s="3">
        <f>'一覧様式'!G85</f>
        <v>0</v>
      </c>
      <c r="H78" s="4">
        <f>'一覧様式'!I85&amp;'一覧様式'!J85</f>
      </c>
      <c r="I78" s="4">
        <f>'一覧様式'!K85</f>
        <v>0</v>
      </c>
      <c r="J78" s="4">
        <f>'一覧様式'!L85&amp;'一覧様式'!M85</f>
      </c>
      <c r="K78" s="4">
        <f>'一覧様式'!N85</f>
        <v>0</v>
      </c>
      <c r="L78" s="4">
        <f>'一覧様式'!O85&amp;'一覧様式'!P85</f>
      </c>
      <c r="M78" s="4">
        <f>'一覧様式'!Q85</f>
        <v>0</v>
      </c>
      <c r="N78" s="4">
        <f>'一覧様式'!R85&amp;'一覧様式'!S85</f>
      </c>
      <c r="O78" s="4">
        <f>'一覧様式'!T85&amp;'一覧様式'!U85</f>
      </c>
    </row>
    <row r="79" spans="1:15" ht="11.25">
      <c r="A79" s="3">
        <f>IF(B79=0,"",'一覧様式'!$K$4)</f>
      </c>
      <c r="B79" s="5">
        <f>'一覧様式'!B86</f>
        <v>0</v>
      </c>
      <c r="C79" s="3">
        <f>IF('一覧様式'!H86="男",1,IF('一覧様式'!H86="女",2,0))</f>
        <v>0</v>
      </c>
      <c r="D79" s="4" t="str">
        <f>'一覧様式'!C86&amp;" "&amp;'一覧様式'!D86</f>
        <v> </v>
      </c>
      <c r="E79" s="4" t="str">
        <f>'一覧様式'!E86&amp;" "&amp;'一覧様式'!F86</f>
        <v> </v>
      </c>
      <c r="F79" s="3">
        <f>IF(B79=0,"",'一覧様式'!$G$4)</f>
      </c>
      <c r="G79" s="3">
        <f>'一覧様式'!G86</f>
        <v>0</v>
      </c>
      <c r="H79" s="4">
        <f>'一覧様式'!I86&amp;'一覧様式'!J86</f>
      </c>
      <c r="I79" s="4">
        <f>'一覧様式'!K86</f>
        <v>0</v>
      </c>
      <c r="J79" s="4">
        <f>'一覧様式'!L86&amp;'一覧様式'!M86</f>
      </c>
      <c r="K79" s="4">
        <f>'一覧様式'!N86</f>
        <v>0</v>
      </c>
      <c r="L79" s="4">
        <f>'一覧様式'!O86&amp;'一覧様式'!P86</f>
      </c>
      <c r="M79" s="4">
        <f>'一覧様式'!Q86</f>
        <v>0</v>
      </c>
      <c r="N79" s="4">
        <f>'一覧様式'!R86&amp;'一覧様式'!S86</f>
      </c>
      <c r="O79" s="4">
        <f>'一覧様式'!T86&amp;'一覧様式'!U86</f>
      </c>
    </row>
    <row r="80" spans="1:15" ht="11.25">
      <c r="A80" s="3">
        <f>IF(B80=0,"",'一覧様式'!$K$4)</f>
      </c>
      <c r="B80" s="5">
        <f>'一覧様式'!B87</f>
        <v>0</v>
      </c>
      <c r="C80" s="3">
        <f>IF('一覧様式'!H87="男",1,IF('一覧様式'!H87="女",2,0))</f>
        <v>0</v>
      </c>
      <c r="D80" s="4" t="str">
        <f>'一覧様式'!C87&amp;" "&amp;'一覧様式'!D87</f>
        <v> </v>
      </c>
      <c r="E80" s="4" t="str">
        <f>'一覧様式'!E87&amp;" "&amp;'一覧様式'!F87</f>
        <v> </v>
      </c>
      <c r="F80" s="3">
        <f>IF(B80=0,"",'一覧様式'!$G$4)</f>
      </c>
      <c r="G80" s="3">
        <f>'一覧様式'!G87</f>
        <v>0</v>
      </c>
      <c r="H80" s="4">
        <f>'一覧様式'!I87&amp;'一覧様式'!J87</f>
      </c>
      <c r="I80" s="4">
        <f>'一覧様式'!K87</f>
        <v>0</v>
      </c>
      <c r="J80" s="4">
        <f>'一覧様式'!L87&amp;'一覧様式'!M87</f>
      </c>
      <c r="K80" s="4">
        <f>'一覧様式'!N87</f>
        <v>0</v>
      </c>
      <c r="L80" s="4">
        <f>'一覧様式'!O87&amp;'一覧様式'!P87</f>
      </c>
      <c r="M80" s="4">
        <f>'一覧様式'!Q87</f>
        <v>0</v>
      </c>
      <c r="N80" s="4">
        <f>'一覧様式'!R87&amp;'一覧様式'!S87</f>
      </c>
      <c r="O80" s="4">
        <f>'一覧様式'!T87&amp;'一覧様式'!U87</f>
      </c>
    </row>
    <row r="81" spans="1:15" ht="11.25">
      <c r="A81" s="3">
        <f>IF(B81=0,"",'一覧様式'!$K$4)</f>
      </c>
      <c r="B81" s="5">
        <f>'一覧様式'!B88</f>
        <v>0</v>
      </c>
      <c r="C81" s="3">
        <f>IF('一覧様式'!H88="男",1,IF('一覧様式'!H88="女",2,0))</f>
        <v>0</v>
      </c>
      <c r="D81" s="4" t="str">
        <f>'一覧様式'!C88&amp;" "&amp;'一覧様式'!D88</f>
        <v> </v>
      </c>
      <c r="E81" s="4" t="str">
        <f>'一覧様式'!E88&amp;" "&amp;'一覧様式'!F88</f>
        <v> </v>
      </c>
      <c r="F81" s="3">
        <f>IF(B81=0,"",'一覧様式'!$G$4)</f>
      </c>
      <c r="G81" s="3">
        <f>'一覧様式'!G88</f>
        <v>0</v>
      </c>
      <c r="H81" s="4">
        <f>'一覧様式'!I88&amp;'一覧様式'!J88</f>
      </c>
      <c r="I81" s="4">
        <f>'一覧様式'!K88</f>
        <v>0</v>
      </c>
      <c r="J81" s="4">
        <f>'一覧様式'!L88&amp;'一覧様式'!M88</f>
      </c>
      <c r="K81" s="4">
        <f>'一覧様式'!N88</f>
        <v>0</v>
      </c>
      <c r="L81" s="4">
        <f>'一覧様式'!O88&amp;'一覧様式'!P88</f>
      </c>
      <c r="M81" s="4">
        <f>'一覧様式'!Q88</f>
        <v>0</v>
      </c>
      <c r="N81" s="4">
        <f>'一覧様式'!R88&amp;'一覧様式'!S88</f>
      </c>
      <c r="O81" s="4">
        <f>'一覧様式'!T88&amp;'一覧様式'!U88</f>
      </c>
    </row>
    <row r="82" spans="1:15" ht="11.25">
      <c r="A82" s="3">
        <f>IF(B82=0,"",'一覧様式'!$K$4)</f>
      </c>
      <c r="B82" s="5">
        <f>'一覧様式'!B89</f>
        <v>0</v>
      </c>
      <c r="C82" s="3">
        <f>IF('一覧様式'!H89="男",1,IF('一覧様式'!H89="女",2,0))</f>
        <v>0</v>
      </c>
      <c r="D82" s="4" t="str">
        <f>'一覧様式'!C89&amp;" "&amp;'一覧様式'!D89</f>
        <v> </v>
      </c>
      <c r="E82" s="4" t="str">
        <f>'一覧様式'!E89&amp;" "&amp;'一覧様式'!F89</f>
        <v> </v>
      </c>
      <c r="F82" s="3">
        <f>IF(B82=0,"",'一覧様式'!$G$4)</f>
      </c>
      <c r="G82" s="3">
        <f>'一覧様式'!G89</f>
        <v>0</v>
      </c>
      <c r="H82" s="4">
        <f>'一覧様式'!I89&amp;'一覧様式'!J89</f>
      </c>
      <c r="I82" s="4">
        <f>'一覧様式'!K89</f>
        <v>0</v>
      </c>
      <c r="J82" s="4">
        <f>'一覧様式'!L89&amp;'一覧様式'!M89</f>
      </c>
      <c r="K82" s="4">
        <f>'一覧様式'!N89</f>
        <v>0</v>
      </c>
      <c r="L82" s="4">
        <f>'一覧様式'!O89&amp;'一覧様式'!P89</f>
      </c>
      <c r="M82" s="4">
        <f>'一覧様式'!Q89</f>
        <v>0</v>
      </c>
      <c r="N82" s="4">
        <f>'一覧様式'!R89&amp;'一覧様式'!S89</f>
      </c>
      <c r="O82" s="4">
        <f>'一覧様式'!T89&amp;'一覧様式'!U89</f>
      </c>
    </row>
    <row r="83" spans="1:15" ht="11.25">
      <c r="A83" s="3">
        <f>IF(B83=0,"",'一覧様式'!$K$4)</f>
      </c>
      <c r="B83" s="5">
        <f>'一覧様式'!B90</f>
        <v>0</v>
      </c>
      <c r="C83" s="3">
        <f>IF('一覧様式'!H90="男",1,IF('一覧様式'!H90="女",2,0))</f>
        <v>0</v>
      </c>
      <c r="D83" s="4" t="str">
        <f>'一覧様式'!C90&amp;" "&amp;'一覧様式'!D90</f>
        <v> </v>
      </c>
      <c r="E83" s="4" t="str">
        <f>'一覧様式'!E90&amp;" "&amp;'一覧様式'!F90</f>
        <v> </v>
      </c>
      <c r="F83" s="3">
        <f>IF(B83=0,"",'一覧様式'!$G$4)</f>
      </c>
      <c r="G83" s="3">
        <f>'一覧様式'!G90</f>
        <v>0</v>
      </c>
      <c r="H83" s="4">
        <f>'一覧様式'!I90&amp;'一覧様式'!J90</f>
      </c>
      <c r="I83" s="4">
        <f>'一覧様式'!K90</f>
        <v>0</v>
      </c>
      <c r="J83" s="4">
        <f>'一覧様式'!L90&amp;'一覧様式'!M90</f>
      </c>
      <c r="K83" s="4">
        <f>'一覧様式'!N90</f>
        <v>0</v>
      </c>
      <c r="L83" s="4">
        <f>'一覧様式'!O90&amp;'一覧様式'!P90</f>
      </c>
      <c r="M83" s="4">
        <f>'一覧様式'!Q90</f>
        <v>0</v>
      </c>
      <c r="N83" s="4">
        <f>'一覧様式'!R90&amp;'一覧様式'!S90</f>
      </c>
      <c r="O83" s="4">
        <f>'一覧様式'!T90&amp;'一覧様式'!U90</f>
      </c>
    </row>
    <row r="84" spans="1:15" ht="11.25">
      <c r="A84" s="3">
        <f>IF(B84=0,"",'一覧様式'!$K$4)</f>
      </c>
      <c r="B84" s="5">
        <f>'一覧様式'!B91</f>
        <v>0</v>
      </c>
      <c r="C84" s="3">
        <f>IF('一覧様式'!H91="男",1,IF('一覧様式'!H91="女",2,0))</f>
        <v>0</v>
      </c>
      <c r="D84" s="4" t="str">
        <f>'一覧様式'!C91&amp;" "&amp;'一覧様式'!D91</f>
        <v> </v>
      </c>
      <c r="E84" s="4" t="str">
        <f>'一覧様式'!E91&amp;" "&amp;'一覧様式'!F91</f>
        <v> </v>
      </c>
      <c r="F84" s="3">
        <f>IF(B84=0,"",'一覧様式'!$G$4)</f>
      </c>
      <c r="G84" s="3">
        <f>'一覧様式'!G91</f>
        <v>0</v>
      </c>
      <c r="H84" s="4">
        <f>'一覧様式'!I91&amp;'一覧様式'!J91</f>
      </c>
      <c r="I84" s="4">
        <f>'一覧様式'!K91</f>
        <v>0</v>
      </c>
      <c r="J84" s="4">
        <f>'一覧様式'!L91&amp;'一覧様式'!M91</f>
      </c>
      <c r="K84" s="4">
        <f>'一覧様式'!N91</f>
        <v>0</v>
      </c>
      <c r="L84" s="4">
        <f>'一覧様式'!O91&amp;'一覧様式'!P91</f>
      </c>
      <c r="M84" s="4">
        <f>'一覧様式'!Q91</f>
        <v>0</v>
      </c>
      <c r="N84" s="4">
        <f>'一覧様式'!R91&amp;'一覧様式'!S91</f>
      </c>
      <c r="O84" s="4">
        <f>'一覧様式'!T91&amp;'一覧様式'!U91</f>
      </c>
    </row>
    <row r="85" spans="1:15" ht="11.25">
      <c r="A85" s="3">
        <f>IF(B85=0,"",'一覧様式'!$K$4)</f>
      </c>
      <c r="B85" s="5">
        <f>'一覧様式'!B92</f>
        <v>0</v>
      </c>
      <c r="C85" s="3">
        <f>IF('一覧様式'!H92="男",1,IF('一覧様式'!H92="女",2,0))</f>
        <v>0</v>
      </c>
      <c r="D85" s="4" t="str">
        <f>'一覧様式'!C92&amp;" "&amp;'一覧様式'!D92</f>
        <v> </v>
      </c>
      <c r="E85" s="4" t="str">
        <f>'一覧様式'!E92&amp;" "&amp;'一覧様式'!F92</f>
        <v> </v>
      </c>
      <c r="F85" s="3">
        <f>IF(B85=0,"",'一覧様式'!$G$4)</f>
      </c>
      <c r="G85" s="3">
        <f>'一覧様式'!G92</f>
        <v>0</v>
      </c>
      <c r="H85" s="4">
        <f>'一覧様式'!I92&amp;'一覧様式'!J92</f>
      </c>
      <c r="I85" s="4">
        <f>'一覧様式'!K92</f>
        <v>0</v>
      </c>
      <c r="J85" s="4">
        <f>'一覧様式'!L92&amp;'一覧様式'!M92</f>
      </c>
      <c r="K85" s="4">
        <f>'一覧様式'!N92</f>
        <v>0</v>
      </c>
      <c r="L85" s="4">
        <f>'一覧様式'!O92&amp;'一覧様式'!P92</f>
      </c>
      <c r="M85" s="4">
        <f>'一覧様式'!Q92</f>
        <v>0</v>
      </c>
      <c r="N85" s="4">
        <f>'一覧様式'!R92&amp;'一覧様式'!S92</f>
      </c>
      <c r="O85" s="4">
        <f>'一覧様式'!T92&amp;'一覧様式'!U92</f>
      </c>
    </row>
    <row r="86" spans="1:15" ht="11.25">
      <c r="A86" s="3">
        <f>IF(B86=0,"",'一覧様式'!$K$4)</f>
      </c>
      <c r="B86" s="5">
        <f>'一覧様式'!B93</f>
        <v>0</v>
      </c>
      <c r="C86" s="3">
        <f>IF('一覧様式'!H93="男",1,IF('一覧様式'!H93="女",2,0))</f>
        <v>0</v>
      </c>
      <c r="D86" s="4" t="str">
        <f>'一覧様式'!C93&amp;" "&amp;'一覧様式'!D93</f>
        <v> </v>
      </c>
      <c r="E86" s="4" t="str">
        <f>'一覧様式'!E93&amp;" "&amp;'一覧様式'!F93</f>
        <v> </v>
      </c>
      <c r="F86" s="3">
        <f>IF(B86=0,"",'一覧様式'!$G$4)</f>
      </c>
      <c r="G86" s="3">
        <f>'一覧様式'!G93</f>
        <v>0</v>
      </c>
      <c r="H86" s="4">
        <f>'一覧様式'!I93&amp;'一覧様式'!J93</f>
      </c>
      <c r="I86" s="4">
        <f>'一覧様式'!K93</f>
        <v>0</v>
      </c>
      <c r="J86" s="4">
        <f>'一覧様式'!L93&amp;'一覧様式'!M93</f>
      </c>
      <c r="K86" s="4">
        <f>'一覧様式'!N93</f>
        <v>0</v>
      </c>
      <c r="L86" s="4">
        <f>'一覧様式'!O93&amp;'一覧様式'!P93</f>
      </c>
      <c r="M86" s="4">
        <f>'一覧様式'!Q93</f>
        <v>0</v>
      </c>
      <c r="N86" s="4">
        <f>'一覧様式'!R93&amp;'一覧様式'!S93</f>
      </c>
      <c r="O86" s="4">
        <f>'一覧様式'!T93&amp;'一覧様式'!U93</f>
      </c>
    </row>
    <row r="87" spans="1:15" ht="11.25">
      <c r="A87" s="3">
        <f>IF(B87=0,"",'一覧様式'!$K$4)</f>
      </c>
      <c r="B87" s="5">
        <f>'一覧様式'!B94</f>
        <v>0</v>
      </c>
      <c r="C87" s="3">
        <f>IF('一覧様式'!H94="男",1,IF('一覧様式'!H94="女",2,0))</f>
        <v>0</v>
      </c>
      <c r="D87" s="4" t="str">
        <f>'一覧様式'!C94&amp;" "&amp;'一覧様式'!D94</f>
        <v> </v>
      </c>
      <c r="E87" s="4" t="str">
        <f>'一覧様式'!E94&amp;" "&amp;'一覧様式'!F94</f>
        <v> </v>
      </c>
      <c r="F87" s="3">
        <f>IF(B87=0,"",'一覧様式'!$G$4)</f>
      </c>
      <c r="G87" s="3">
        <f>'一覧様式'!G94</f>
        <v>0</v>
      </c>
      <c r="H87" s="4">
        <f>'一覧様式'!I94&amp;'一覧様式'!J94</f>
      </c>
      <c r="I87" s="4">
        <f>'一覧様式'!K94</f>
        <v>0</v>
      </c>
      <c r="J87" s="4">
        <f>'一覧様式'!L94&amp;'一覧様式'!M94</f>
      </c>
      <c r="K87" s="4">
        <f>'一覧様式'!N94</f>
        <v>0</v>
      </c>
      <c r="L87" s="4">
        <f>'一覧様式'!O94&amp;'一覧様式'!P94</f>
      </c>
      <c r="M87" s="4">
        <f>'一覧様式'!Q94</f>
        <v>0</v>
      </c>
      <c r="N87" s="4">
        <f>'一覧様式'!R94&amp;'一覧様式'!S94</f>
      </c>
      <c r="O87" s="4">
        <f>'一覧様式'!T94&amp;'一覧様式'!U94</f>
      </c>
    </row>
    <row r="88" spans="1:15" ht="11.25">
      <c r="A88" s="3">
        <f>IF(B88=0,"",'一覧様式'!$K$4)</f>
      </c>
      <c r="B88" s="5">
        <f>'一覧様式'!B95</f>
        <v>0</v>
      </c>
      <c r="C88" s="3">
        <f>IF('一覧様式'!H95="男",1,IF('一覧様式'!H95="女",2,0))</f>
        <v>0</v>
      </c>
      <c r="D88" s="4" t="str">
        <f>'一覧様式'!C95&amp;" "&amp;'一覧様式'!D95</f>
        <v> </v>
      </c>
      <c r="E88" s="4" t="str">
        <f>'一覧様式'!E95&amp;" "&amp;'一覧様式'!F95</f>
        <v> </v>
      </c>
      <c r="F88" s="3">
        <f>IF(B88=0,"",'一覧様式'!$G$4)</f>
      </c>
      <c r="G88" s="3">
        <f>'一覧様式'!G95</f>
        <v>0</v>
      </c>
      <c r="H88" s="4">
        <f>'一覧様式'!I95&amp;'一覧様式'!J95</f>
      </c>
      <c r="I88" s="4">
        <f>'一覧様式'!K95</f>
        <v>0</v>
      </c>
      <c r="J88" s="4">
        <f>'一覧様式'!L95&amp;'一覧様式'!M95</f>
      </c>
      <c r="K88" s="4">
        <f>'一覧様式'!N95</f>
        <v>0</v>
      </c>
      <c r="L88" s="4">
        <f>'一覧様式'!O95&amp;'一覧様式'!P95</f>
      </c>
      <c r="M88" s="4">
        <f>'一覧様式'!Q95</f>
        <v>0</v>
      </c>
      <c r="N88" s="4">
        <f>'一覧様式'!R95&amp;'一覧様式'!S95</f>
      </c>
      <c r="O88" s="4">
        <f>'一覧様式'!T95&amp;'一覧様式'!U95</f>
      </c>
    </row>
    <row r="89" spans="1:15" ht="11.25">
      <c r="A89" s="3">
        <f>IF(B89=0,"",'一覧様式'!$K$4)</f>
      </c>
      <c r="B89" s="5">
        <f>'一覧様式'!B96</f>
        <v>0</v>
      </c>
      <c r="C89" s="3">
        <f>IF('一覧様式'!H96="男",1,IF('一覧様式'!H96="女",2,0))</f>
        <v>0</v>
      </c>
      <c r="D89" s="4" t="str">
        <f>'一覧様式'!C96&amp;" "&amp;'一覧様式'!D96</f>
        <v> </v>
      </c>
      <c r="E89" s="4" t="str">
        <f>'一覧様式'!E96&amp;" "&amp;'一覧様式'!F96</f>
        <v> </v>
      </c>
      <c r="F89" s="3">
        <f>IF(B89=0,"",'一覧様式'!$G$4)</f>
      </c>
      <c r="G89" s="3">
        <f>'一覧様式'!G96</f>
        <v>0</v>
      </c>
      <c r="H89" s="4">
        <f>'一覧様式'!I96&amp;'一覧様式'!J96</f>
      </c>
      <c r="I89" s="4">
        <f>'一覧様式'!K96</f>
        <v>0</v>
      </c>
      <c r="J89" s="4">
        <f>'一覧様式'!L96&amp;'一覧様式'!M96</f>
      </c>
      <c r="K89" s="4">
        <f>'一覧様式'!N96</f>
        <v>0</v>
      </c>
      <c r="L89" s="4">
        <f>'一覧様式'!O96&amp;'一覧様式'!P96</f>
      </c>
      <c r="M89" s="4">
        <f>'一覧様式'!Q96</f>
        <v>0</v>
      </c>
      <c r="N89" s="4">
        <f>'一覧様式'!R96&amp;'一覧様式'!S96</f>
      </c>
      <c r="O89" s="4">
        <f>'一覧様式'!T96&amp;'一覧様式'!U96</f>
      </c>
    </row>
    <row r="90" spans="1:15" ht="11.25">
      <c r="A90" s="3">
        <f>IF(B90=0,"",'一覧様式'!$K$4)</f>
      </c>
      <c r="B90" s="5">
        <f>'一覧様式'!B97</f>
        <v>0</v>
      </c>
      <c r="C90" s="3">
        <f>IF('一覧様式'!H97="男",1,IF('一覧様式'!H97="女",2,0))</f>
        <v>0</v>
      </c>
      <c r="D90" s="4" t="str">
        <f>'一覧様式'!C97&amp;" "&amp;'一覧様式'!D97</f>
        <v> </v>
      </c>
      <c r="E90" s="4" t="str">
        <f>'一覧様式'!E97&amp;" "&amp;'一覧様式'!F97</f>
        <v> </v>
      </c>
      <c r="F90" s="3">
        <f>IF(B90=0,"",'一覧様式'!$G$4)</f>
      </c>
      <c r="G90" s="3">
        <f>'一覧様式'!G97</f>
        <v>0</v>
      </c>
      <c r="H90" s="4">
        <f>'一覧様式'!I97&amp;'一覧様式'!J97</f>
      </c>
      <c r="I90" s="4">
        <f>'一覧様式'!K97</f>
        <v>0</v>
      </c>
      <c r="J90" s="4">
        <f>'一覧様式'!L97&amp;'一覧様式'!M97</f>
      </c>
      <c r="K90" s="4">
        <f>'一覧様式'!N97</f>
        <v>0</v>
      </c>
      <c r="L90" s="4">
        <f>'一覧様式'!O97&amp;'一覧様式'!P97</f>
      </c>
      <c r="M90" s="4">
        <f>'一覧様式'!Q97</f>
        <v>0</v>
      </c>
      <c r="N90" s="4">
        <f>'一覧様式'!R97&amp;'一覧様式'!S97</f>
      </c>
      <c r="O90" s="4">
        <f>'一覧様式'!T97&amp;'一覧様式'!U97</f>
      </c>
    </row>
    <row r="91" spans="1:15" ht="11.25">
      <c r="A91" s="3">
        <f>IF(B91=0,"",'一覧様式'!$K$4)</f>
      </c>
      <c r="B91" s="5">
        <f>'一覧様式'!B98</f>
        <v>0</v>
      </c>
      <c r="C91" s="3">
        <f>IF('一覧様式'!H98="男",1,IF('一覧様式'!H98="女",2,0))</f>
        <v>0</v>
      </c>
      <c r="D91" s="4" t="str">
        <f>'一覧様式'!C98&amp;" "&amp;'一覧様式'!D98</f>
        <v> </v>
      </c>
      <c r="E91" s="4" t="str">
        <f>'一覧様式'!E98&amp;" "&amp;'一覧様式'!F98</f>
        <v> </v>
      </c>
      <c r="F91" s="3">
        <f>IF(B91=0,"",'一覧様式'!$G$4)</f>
      </c>
      <c r="G91" s="3">
        <f>'一覧様式'!G98</f>
        <v>0</v>
      </c>
      <c r="H91" s="4">
        <f>'一覧様式'!I98&amp;'一覧様式'!J98</f>
      </c>
      <c r="I91" s="4">
        <f>'一覧様式'!K98</f>
        <v>0</v>
      </c>
      <c r="J91" s="4">
        <f>'一覧様式'!L98&amp;'一覧様式'!M98</f>
      </c>
      <c r="K91" s="4">
        <f>'一覧様式'!N98</f>
        <v>0</v>
      </c>
      <c r="L91" s="4">
        <f>'一覧様式'!O98&amp;'一覧様式'!P98</f>
      </c>
      <c r="M91" s="4">
        <f>'一覧様式'!Q98</f>
        <v>0</v>
      </c>
      <c r="N91" s="4">
        <f>'一覧様式'!R98&amp;'一覧様式'!S98</f>
      </c>
      <c r="O91" s="4">
        <f>'一覧様式'!T98&amp;'一覧様式'!U98</f>
      </c>
    </row>
    <row r="92" spans="1:15" ht="11.25">
      <c r="A92" s="3">
        <f>IF(B92=0,"",'一覧様式'!$K$4)</f>
      </c>
      <c r="B92" s="5">
        <f>'一覧様式'!B99</f>
        <v>0</v>
      </c>
      <c r="C92" s="3">
        <f>IF('一覧様式'!H99="男",1,IF('一覧様式'!H99="女",2,0))</f>
        <v>0</v>
      </c>
      <c r="D92" s="4" t="str">
        <f>'一覧様式'!C99&amp;" "&amp;'一覧様式'!D99</f>
        <v> </v>
      </c>
      <c r="E92" s="4" t="str">
        <f>'一覧様式'!E99&amp;" "&amp;'一覧様式'!F99</f>
        <v> </v>
      </c>
      <c r="F92" s="3">
        <f>IF(B92=0,"",'一覧様式'!$G$4)</f>
      </c>
      <c r="G92" s="3">
        <f>'一覧様式'!G99</f>
        <v>0</v>
      </c>
      <c r="H92" s="4">
        <f>'一覧様式'!I99&amp;'一覧様式'!J99</f>
      </c>
      <c r="I92" s="4">
        <f>'一覧様式'!K99</f>
        <v>0</v>
      </c>
      <c r="J92" s="4">
        <f>'一覧様式'!L99&amp;'一覧様式'!M99</f>
      </c>
      <c r="K92" s="4">
        <f>'一覧様式'!N99</f>
        <v>0</v>
      </c>
      <c r="L92" s="4">
        <f>'一覧様式'!O99&amp;'一覧様式'!P99</f>
      </c>
      <c r="M92" s="4">
        <f>'一覧様式'!Q99</f>
        <v>0</v>
      </c>
      <c r="N92" s="4">
        <f>'一覧様式'!R99&amp;'一覧様式'!S99</f>
      </c>
      <c r="O92" s="4">
        <f>'一覧様式'!T99&amp;'一覧様式'!U99</f>
      </c>
    </row>
    <row r="93" spans="1:15" ht="11.25">
      <c r="A93" s="3">
        <f>IF(B93=0,"",'一覧様式'!$K$4)</f>
      </c>
      <c r="B93" s="5">
        <f>'一覧様式'!B100</f>
        <v>0</v>
      </c>
      <c r="C93" s="3">
        <f>IF('一覧様式'!H100="男",1,IF('一覧様式'!H100="女",2,0))</f>
        <v>0</v>
      </c>
      <c r="D93" s="4" t="str">
        <f>'一覧様式'!C100&amp;" "&amp;'一覧様式'!D100</f>
        <v> </v>
      </c>
      <c r="E93" s="4" t="str">
        <f>'一覧様式'!E100&amp;" "&amp;'一覧様式'!F100</f>
        <v> </v>
      </c>
      <c r="F93" s="3">
        <f>IF(B93=0,"",'一覧様式'!$G$4)</f>
      </c>
      <c r="G93" s="3">
        <f>'一覧様式'!G100</f>
        <v>0</v>
      </c>
      <c r="H93" s="4">
        <f>'一覧様式'!I100&amp;'一覧様式'!J100</f>
      </c>
      <c r="I93" s="4">
        <f>'一覧様式'!K100</f>
        <v>0</v>
      </c>
      <c r="J93" s="4">
        <f>'一覧様式'!L100&amp;'一覧様式'!M100</f>
      </c>
      <c r="K93" s="4">
        <f>'一覧様式'!N100</f>
        <v>0</v>
      </c>
      <c r="L93" s="4">
        <f>'一覧様式'!O100&amp;'一覧様式'!P100</f>
      </c>
      <c r="M93" s="4">
        <f>'一覧様式'!Q100</f>
        <v>0</v>
      </c>
      <c r="N93" s="4">
        <f>'一覧様式'!R100&amp;'一覧様式'!S100</f>
      </c>
      <c r="O93" s="4">
        <f>'一覧様式'!T100&amp;'一覧様式'!U100</f>
      </c>
    </row>
    <row r="94" spans="1:15" ht="11.25">
      <c r="A94" s="3">
        <f>IF(B94=0,"",'一覧様式'!$K$4)</f>
      </c>
      <c r="B94" s="5">
        <f>'一覧様式'!B101</f>
        <v>0</v>
      </c>
      <c r="C94" s="3">
        <f>IF('一覧様式'!H101="男",1,IF('一覧様式'!H101="女",2,0))</f>
        <v>0</v>
      </c>
      <c r="D94" s="4" t="str">
        <f>'一覧様式'!C101&amp;" "&amp;'一覧様式'!D101</f>
        <v> </v>
      </c>
      <c r="E94" s="4" t="str">
        <f>'一覧様式'!E101&amp;" "&amp;'一覧様式'!F101</f>
        <v> </v>
      </c>
      <c r="F94" s="3">
        <f>IF(B94=0,"",'一覧様式'!$G$4)</f>
      </c>
      <c r="G94" s="3">
        <f>'一覧様式'!G101</f>
        <v>0</v>
      </c>
      <c r="H94" s="4">
        <f>'一覧様式'!I101&amp;'一覧様式'!J101</f>
      </c>
      <c r="I94" s="4">
        <f>'一覧様式'!K101</f>
        <v>0</v>
      </c>
      <c r="J94" s="4">
        <f>'一覧様式'!L101&amp;'一覧様式'!M101</f>
      </c>
      <c r="K94" s="4">
        <f>'一覧様式'!N101</f>
        <v>0</v>
      </c>
      <c r="L94" s="4">
        <f>'一覧様式'!O101&amp;'一覧様式'!P101</f>
      </c>
      <c r="M94" s="4">
        <f>'一覧様式'!Q101</f>
        <v>0</v>
      </c>
      <c r="N94" s="4">
        <f>'一覧様式'!R101&amp;'一覧様式'!S101</f>
      </c>
      <c r="O94" s="4">
        <f>'一覧様式'!T101&amp;'一覧様式'!U101</f>
      </c>
    </row>
    <row r="95" spans="1:15" ht="11.25">
      <c r="A95" s="3">
        <f>IF(B95=0,"",'一覧様式'!$K$4)</f>
      </c>
      <c r="B95" s="5">
        <f>'一覧様式'!B102</f>
        <v>0</v>
      </c>
      <c r="C95" s="3">
        <f>IF('一覧様式'!H102="男",1,IF('一覧様式'!H102="女",2,0))</f>
        <v>0</v>
      </c>
      <c r="D95" s="4" t="str">
        <f>'一覧様式'!C102&amp;" "&amp;'一覧様式'!D102</f>
        <v> </v>
      </c>
      <c r="E95" s="4" t="str">
        <f>'一覧様式'!E102&amp;" "&amp;'一覧様式'!F102</f>
        <v> </v>
      </c>
      <c r="F95" s="3">
        <f>IF(B95=0,"",'一覧様式'!$G$4)</f>
      </c>
      <c r="G95" s="3">
        <f>'一覧様式'!G102</f>
        <v>0</v>
      </c>
      <c r="H95" s="4">
        <f>'一覧様式'!I102&amp;'一覧様式'!J102</f>
      </c>
      <c r="I95" s="4">
        <f>'一覧様式'!K102</f>
        <v>0</v>
      </c>
      <c r="J95" s="4">
        <f>'一覧様式'!L102&amp;'一覧様式'!M102</f>
      </c>
      <c r="K95" s="4">
        <f>'一覧様式'!N102</f>
        <v>0</v>
      </c>
      <c r="L95" s="4">
        <f>'一覧様式'!O102&amp;'一覧様式'!P102</f>
      </c>
      <c r="M95" s="4">
        <f>'一覧様式'!Q102</f>
        <v>0</v>
      </c>
      <c r="N95" s="4">
        <f>'一覧様式'!R102&amp;'一覧様式'!S102</f>
      </c>
      <c r="O95" s="4">
        <f>'一覧様式'!T102&amp;'一覧様式'!U102</f>
      </c>
    </row>
    <row r="96" spans="1:15" ht="11.25">
      <c r="A96" s="3">
        <f>IF(B96=0,"",'一覧様式'!$K$4)</f>
      </c>
      <c r="B96" s="5">
        <f>'一覧様式'!B103</f>
        <v>0</v>
      </c>
      <c r="C96" s="3">
        <f>IF('一覧様式'!H103="男",1,IF('一覧様式'!H103="女",2,0))</f>
        <v>0</v>
      </c>
      <c r="D96" s="4" t="str">
        <f>'一覧様式'!C103&amp;" "&amp;'一覧様式'!D103</f>
        <v> </v>
      </c>
      <c r="E96" s="4" t="str">
        <f>'一覧様式'!E103&amp;" "&amp;'一覧様式'!F103</f>
        <v> </v>
      </c>
      <c r="F96" s="3">
        <f>IF(B96=0,"",'一覧様式'!$G$4)</f>
      </c>
      <c r="G96" s="3">
        <f>'一覧様式'!G103</f>
        <v>0</v>
      </c>
      <c r="H96" s="4">
        <f>'一覧様式'!I103&amp;'一覧様式'!J103</f>
      </c>
      <c r="I96" s="4">
        <f>'一覧様式'!K103</f>
        <v>0</v>
      </c>
      <c r="J96" s="4">
        <f>'一覧様式'!L103&amp;'一覧様式'!M103</f>
      </c>
      <c r="K96" s="4">
        <f>'一覧様式'!N103</f>
        <v>0</v>
      </c>
      <c r="L96" s="4">
        <f>'一覧様式'!O103&amp;'一覧様式'!P103</f>
      </c>
      <c r="M96" s="4">
        <f>'一覧様式'!Q103</f>
        <v>0</v>
      </c>
      <c r="N96" s="4">
        <f>'一覧様式'!R103&amp;'一覧様式'!S103</f>
      </c>
      <c r="O96" s="4">
        <f>'一覧様式'!T103&amp;'一覧様式'!U103</f>
      </c>
    </row>
    <row r="97" spans="1:15" ht="11.25">
      <c r="A97" s="3">
        <f>IF(B97=0,"",'一覧様式'!$K$4)</f>
      </c>
      <c r="B97" s="5">
        <f>'一覧様式'!B104</f>
        <v>0</v>
      </c>
      <c r="C97" s="3">
        <f>IF('一覧様式'!H104="男",1,IF('一覧様式'!H104="女",2,0))</f>
        <v>0</v>
      </c>
      <c r="D97" s="4" t="str">
        <f>'一覧様式'!C104&amp;" "&amp;'一覧様式'!D104</f>
        <v> </v>
      </c>
      <c r="E97" s="4" t="str">
        <f>'一覧様式'!E104&amp;" "&amp;'一覧様式'!F104</f>
        <v> </v>
      </c>
      <c r="F97" s="3">
        <f>IF(B97=0,"",'一覧様式'!$G$4)</f>
      </c>
      <c r="G97" s="3">
        <f>'一覧様式'!G104</f>
        <v>0</v>
      </c>
      <c r="H97" s="4">
        <f>'一覧様式'!I104&amp;'一覧様式'!J104</f>
      </c>
      <c r="I97" s="4">
        <f>'一覧様式'!K104</f>
        <v>0</v>
      </c>
      <c r="J97" s="4">
        <f>'一覧様式'!L104&amp;'一覧様式'!M104</f>
      </c>
      <c r="K97" s="4">
        <f>'一覧様式'!N104</f>
        <v>0</v>
      </c>
      <c r="L97" s="4">
        <f>'一覧様式'!O104&amp;'一覧様式'!P104</f>
      </c>
      <c r="M97" s="4">
        <f>'一覧様式'!Q104</f>
        <v>0</v>
      </c>
      <c r="N97" s="4">
        <f>'一覧様式'!R104&amp;'一覧様式'!S104</f>
      </c>
      <c r="O97" s="4">
        <f>'一覧様式'!T104&amp;'一覧様式'!U104</f>
      </c>
    </row>
    <row r="98" spans="1:15" ht="11.25">
      <c r="A98" s="3">
        <f>IF(B98=0,"",'一覧様式'!$K$4)</f>
      </c>
      <c r="B98" s="5">
        <f>'一覧様式'!B105</f>
        <v>0</v>
      </c>
      <c r="C98" s="3">
        <f>IF('一覧様式'!H105="男",1,IF('一覧様式'!H105="女",2,0))</f>
        <v>0</v>
      </c>
      <c r="D98" s="4" t="str">
        <f>'一覧様式'!C105&amp;" "&amp;'一覧様式'!D105</f>
        <v> </v>
      </c>
      <c r="E98" s="4" t="str">
        <f>'一覧様式'!E105&amp;" "&amp;'一覧様式'!F105</f>
        <v> </v>
      </c>
      <c r="F98" s="3">
        <f>IF(B98=0,"",'一覧様式'!$G$4)</f>
      </c>
      <c r="G98" s="3">
        <f>'一覧様式'!G105</f>
        <v>0</v>
      </c>
      <c r="H98" s="4">
        <f>'一覧様式'!I105&amp;'一覧様式'!J105</f>
      </c>
      <c r="I98" s="4">
        <f>'一覧様式'!K105</f>
        <v>0</v>
      </c>
      <c r="J98" s="4">
        <f>'一覧様式'!L105&amp;'一覧様式'!M105</f>
      </c>
      <c r="K98" s="4">
        <f>'一覧様式'!N105</f>
        <v>0</v>
      </c>
      <c r="L98" s="4">
        <f>'一覧様式'!O105&amp;'一覧様式'!P105</f>
      </c>
      <c r="M98" s="4">
        <f>'一覧様式'!Q105</f>
        <v>0</v>
      </c>
      <c r="N98" s="4">
        <f>'一覧様式'!R105&amp;'一覧様式'!S105</f>
      </c>
      <c r="O98" s="4">
        <f>'一覧様式'!T105&amp;'一覧様式'!U105</f>
      </c>
    </row>
    <row r="99" spans="1:15" ht="11.25">
      <c r="A99" s="3">
        <f>IF(B99=0,"",'一覧様式'!$K$4)</f>
      </c>
      <c r="B99" s="5">
        <f>'一覧様式'!B106</f>
        <v>0</v>
      </c>
      <c r="C99" s="3">
        <f>IF('一覧様式'!H106="男",1,IF('一覧様式'!H106="女",2,0))</f>
        <v>0</v>
      </c>
      <c r="D99" s="4" t="str">
        <f>'一覧様式'!C106&amp;" "&amp;'一覧様式'!D106</f>
        <v> </v>
      </c>
      <c r="E99" s="4" t="str">
        <f>'一覧様式'!E106&amp;" "&amp;'一覧様式'!F106</f>
        <v> </v>
      </c>
      <c r="F99" s="3">
        <f>IF(B99=0,"",'一覧様式'!$G$4)</f>
      </c>
      <c r="G99" s="3">
        <f>'一覧様式'!G106</f>
        <v>0</v>
      </c>
      <c r="H99" s="4">
        <f>'一覧様式'!I106&amp;'一覧様式'!J106</f>
      </c>
      <c r="I99" s="4">
        <f>'一覧様式'!K106</f>
        <v>0</v>
      </c>
      <c r="J99" s="4">
        <f>'一覧様式'!L106&amp;'一覧様式'!M106</f>
      </c>
      <c r="K99" s="4">
        <f>'一覧様式'!N106</f>
        <v>0</v>
      </c>
      <c r="L99" s="4">
        <f>'一覧様式'!O106&amp;'一覧様式'!P106</f>
      </c>
      <c r="M99" s="4">
        <f>'一覧様式'!Q106</f>
        <v>0</v>
      </c>
      <c r="N99" s="4">
        <f>'一覧様式'!R106&amp;'一覧様式'!S106</f>
      </c>
      <c r="O99" s="4">
        <f>'一覧様式'!T106&amp;'一覧様式'!U106</f>
      </c>
    </row>
    <row r="100" spans="1:15" ht="11.25">
      <c r="A100" s="3">
        <f>IF(B100=0,"",'一覧様式'!$K$4)</f>
      </c>
      <c r="B100" s="5">
        <f>'一覧様式'!B107</f>
        <v>0</v>
      </c>
      <c r="C100" s="3">
        <f>IF('一覧様式'!H107="男",1,IF('一覧様式'!H107="女",2,0))</f>
        <v>0</v>
      </c>
      <c r="D100" s="4" t="str">
        <f>'一覧様式'!C107&amp;" "&amp;'一覧様式'!D107</f>
        <v> </v>
      </c>
      <c r="E100" s="4" t="str">
        <f>'一覧様式'!E107&amp;" "&amp;'一覧様式'!F107</f>
        <v> </v>
      </c>
      <c r="F100" s="3">
        <f>IF(B100=0,"",'一覧様式'!$G$4)</f>
      </c>
      <c r="G100" s="3">
        <f>'一覧様式'!G107</f>
        <v>0</v>
      </c>
      <c r="H100" s="4">
        <f>'一覧様式'!I107&amp;'一覧様式'!J107</f>
      </c>
      <c r="I100" s="4">
        <f>'一覧様式'!K107</f>
        <v>0</v>
      </c>
      <c r="J100" s="4">
        <f>'一覧様式'!L107&amp;'一覧様式'!M107</f>
      </c>
      <c r="K100" s="4">
        <f>'一覧様式'!N107</f>
        <v>0</v>
      </c>
      <c r="L100" s="4">
        <f>'一覧様式'!O107&amp;'一覧様式'!P107</f>
      </c>
      <c r="M100" s="4">
        <f>'一覧様式'!Q107</f>
        <v>0</v>
      </c>
      <c r="N100" s="4">
        <f>'一覧様式'!R107&amp;'一覧様式'!S107</f>
      </c>
      <c r="O100" s="4">
        <f>'一覧様式'!T107&amp;'一覧様式'!U107</f>
      </c>
    </row>
    <row r="101" spans="1:15" ht="11.25">
      <c r="A101" s="3">
        <f>IF(B101=0,"",'一覧様式'!$K$4)</f>
      </c>
      <c r="B101" s="5">
        <f>'一覧様式'!B108</f>
        <v>0</v>
      </c>
      <c r="C101" s="3">
        <f>IF('一覧様式'!H108="男",1,IF('一覧様式'!H108="女",2,0))</f>
        <v>0</v>
      </c>
      <c r="D101" s="4" t="str">
        <f>'一覧様式'!C108&amp;" "&amp;'一覧様式'!D108</f>
        <v> </v>
      </c>
      <c r="E101" s="4" t="str">
        <f>'一覧様式'!E108&amp;" "&amp;'一覧様式'!F108</f>
        <v> </v>
      </c>
      <c r="F101" s="3">
        <f>IF(B101=0,"",'一覧様式'!$G$4)</f>
      </c>
      <c r="G101" s="3">
        <f>'一覧様式'!G108</f>
        <v>0</v>
      </c>
      <c r="H101" s="4">
        <f>'一覧様式'!I108&amp;'一覧様式'!J108</f>
      </c>
      <c r="I101" s="4">
        <f>'一覧様式'!K108</f>
        <v>0</v>
      </c>
      <c r="J101" s="4">
        <f>'一覧様式'!L108&amp;'一覧様式'!M108</f>
      </c>
      <c r="K101" s="4">
        <f>'一覧様式'!N108</f>
        <v>0</v>
      </c>
      <c r="L101" s="4">
        <f>'一覧様式'!O108&amp;'一覧様式'!P108</f>
      </c>
      <c r="M101" s="4">
        <f>'一覧様式'!Q108</f>
        <v>0</v>
      </c>
      <c r="N101" s="4">
        <f>'一覧様式'!R108&amp;'一覧様式'!S108</f>
      </c>
      <c r="O101" s="4">
        <f>'一覧様式'!T108&amp;'一覧様式'!U108</f>
      </c>
    </row>
    <row r="102" spans="1:15" ht="11.25">
      <c r="A102" s="3">
        <f>IF(B102=0,"",'一覧様式'!$K$4)</f>
      </c>
      <c r="B102" s="5">
        <f>'一覧様式'!B109</f>
        <v>0</v>
      </c>
      <c r="C102" s="3">
        <f>IF('一覧様式'!H109="男",1,IF('一覧様式'!H109="女",2,0))</f>
        <v>0</v>
      </c>
      <c r="D102" s="4" t="str">
        <f>'一覧様式'!C109&amp;" "&amp;'一覧様式'!D109</f>
        <v> </v>
      </c>
      <c r="E102" s="4" t="str">
        <f>'一覧様式'!E109&amp;" "&amp;'一覧様式'!F109</f>
        <v> </v>
      </c>
      <c r="F102" s="3">
        <f>IF(B102=0,"",'一覧様式'!$G$4)</f>
      </c>
      <c r="G102" s="3">
        <f>'一覧様式'!G109</f>
        <v>0</v>
      </c>
      <c r="H102" s="4">
        <f>'一覧様式'!I109&amp;'一覧様式'!J109</f>
      </c>
      <c r="I102" s="4">
        <f>'一覧様式'!K109</f>
        <v>0</v>
      </c>
      <c r="J102" s="4">
        <f>'一覧様式'!L109&amp;'一覧様式'!M109</f>
      </c>
      <c r="K102" s="4">
        <f>'一覧様式'!N109</f>
        <v>0</v>
      </c>
      <c r="L102" s="4">
        <f>'一覧様式'!O109&amp;'一覧様式'!P109</f>
      </c>
      <c r="M102" s="4">
        <f>'一覧様式'!Q109</f>
        <v>0</v>
      </c>
      <c r="N102" s="4">
        <f>'一覧様式'!R109&amp;'一覧様式'!S109</f>
      </c>
      <c r="O102" s="4">
        <f>'一覧様式'!T109&amp;'一覧様式'!U109</f>
      </c>
    </row>
  </sheetData>
  <sheetProtection password="CC4F" sheet="1"/>
  <printOptions/>
  <pageMargins left="0.75" right="0.75" top="1" bottom="1" header="0.512" footer="0.512"/>
  <pageSetup horizontalDpi="1200" verticalDpi="1200" orientation="portrait" paperSize="9" r:id="rId2"/>
  <drawing r:id="rId1"/>
</worksheet>
</file>

<file path=xl/worksheets/sheet6.xml><?xml version="1.0" encoding="utf-8"?>
<worksheet xmlns="http://schemas.openxmlformats.org/spreadsheetml/2006/main" xmlns:r="http://schemas.openxmlformats.org/officeDocument/2006/relationships">
  <dimension ref="A1:H2"/>
  <sheetViews>
    <sheetView showZeros="0" zoomScalePageLayoutView="0" workbookViewId="0" topLeftCell="A1">
      <selection activeCell="H3" sqref="H3"/>
    </sheetView>
  </sheetViews>
  <sheetFormatPr defaultColWidth="9.00390625" defaultRowHeight="13.5"/>
  <cols>
    <col min="1" max="3" width="14.625" style="74" customWidth="1"/>
    <col min="4" max="4" width="14.625" style="75" customWidth="1"/>
    <col min="5" max="6" width="14.625" style="74" customWidth="1"/>
    <col min="7" max="8" width="14.625" style="75" customWidth="1"/>
    <col min="9" max="16384" width="9.00390625" style="75" customWidth="1"/>
  </cols>
  <sheetData>
    <row r="1" spans="1:8" s="73" customFormat="1" ht="19.5" customHeight="1">
      <c r="A1" s="72" t="s">
        <v>0</v>
      </c>
      <c r="B1" s="72" t="s">
        <v>34</v>
      </c>
      <c r="C1" s="72" t="s">
        <v>35</v>
      </c>
      <c r="D1" s="72" t="s">
        <v>69</v>
      </c>
      <c r="E1" s="72" t="s">
        <v>131</v>
      </c>
      <c r="F1" s="72" t="s">
        <v>40</v>
      </c>
      <c r="G1" s="72" t="s">
        <v>42</v>
      </c>
      <c r="H1" s="72" t="s">
        <v>19</v>
      </c>
    </row>
    <row r="2" spans="1:8" s="73" customFormat="1" ht="19.5" customHeight="1">
      <c r="A2" s="72">
        <f>IF('一覧様式'!K4="","",'一覧様式'!K4)</f>
      </c>
      <c r="B2" s="72">
        <f>IF('一覧様式'!C4="","",'一覧様式'!C4)</f>
      </c>
      <c r="C2" s="72">
        <f>IF('一覧様式'!G4="","",'一覧様式'!G4)</f>
      </c>
      <c r="D2" s="72">
        <f>IF('一覧様式'!C5="","",'一覧様式'!C5)</f>
      </c>
      <c r="E2" s="72">
        <f>IF('一覧様式'!G5="","",'一覧様式'!G5)</f>
      </c>
      <c r="F2" s="72">
        <f>IF('一覧様式'!S4="","",'一覧様式'!S4)</f>
      </c>
      <c r="G2" s="72">
        <f>IF('一覧様式'!Q5="","",'一覧様式'!Q5)</f>
        <v>0</v>
      </c>
      <c r="H2" s="76">
        <f>IF('一覧様式'!S4="","",'一覧様式'!S4)</f>
      </c>
    </row>
  </sheetData>
  <sheetProtection password="CC4F" sheet="1" objects="1" scenarios="1"/>
  <printOptions/>
  <pageMargins left="0.75" right="0.75" top="1" bottom="1" header="0.512" footer="0.512"/>
  <pageSetup horizontalDpi="1200" verticalDpi="12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松濱　幹</dc:creator>
  <cp:keywords/>
  <dc:description/>
  <cp:lastModifiedBy>matsu</cp:lastModifiedBy>
  <cp:lastPrinted>2018-01-14T22:31:37Z</cp:lastPrinted>
  <dcterms:created xsi:type="dcterms:W3CDTF">2007-06-14T02:30:42Z</dcterms:created>
  <dcterms:modified xsi:type="dcterms:W3CDTF">2018-02-02T22:35:00Z</dcterms:modified>
  <cp:category/>
  <cp:version/>
  <cp:contentType/>
  <cp:contentStatus/>
</cp:coreProperties>
</file>